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290" windowWidth="28830" windowHeight="7335"/>
  </bookViews>
  <sheets>
    <sheet name="FacultyStaffWorkstations" sheetId="1" r:id="rId1"/>
    <sheet name="Computer Labs" sheetId="2" r:id="rId2"/>
    <sheet name="Classrooms" sheetId="3" r:id="rId3"/>
  </sheets>
  <definedNames>
    <definedName name="_xlnm.Print_Area" localSheetId="2">Classrooms!$A$1:$J$10</definedName>
    <definedName name="_xlnm.Print_Area" localSheetId="1">'Computer Labs'!$A$1:$K$25</definedName>
    <definedName name="_xlnm.Print_Area" localSheetId="0">FacultyStaffWorkstations!$A$1:$M$78</definedName>
  </definedNames>
  <calcPr calcId="145621"/>
</workbook>
</file>

<file path=xl/calcChain.xml><?xml version="1.0" encoding="utf-8"?>
<calcChain xmlns="http://schemas.openxmlformats.org/spreadsheetml/2006/main">
  <c r="M55" i="1" l="1"/>
  <c r="M50" i="1"/>
  <c r="M53" i="1"/>
  <c r="M51" i="1"/>
  <c r="M35" i="1"/>
  <c r="H8" i="3" l="1"/>
  <c r="H10" i="3"/>
  <c r="H7" i="3"/>
  <c r="H6" i="3"/>
  <c r="H5" i="3"/>
  <c r="M78" i="1"/>
  <c r="M76" i="1"/>
  <c r="M75" i="1"/>
  <c r="M74" i="1"/>
  <c r="M73" i="1"/>
  <c r="M72" i="1"/>
  <c r="M71" i="1"/>
  <c r="M66" i="1"/>
  <c r="M64" i="1"/>
  <c r="M63" i="1"/>
  <c r="M62" i="1"/>
  <c r="M61" i="1"/>
  <c r="M60" i="1"/>
  <c r="M59" i="1"/>
  <c r="M58" i="1"/>
  <c r="M57" i="1"/>
  <c r="M56" i="1"/>
  <c r="M54" i="1"/>
  <c r="M52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K23" i="2"/>
  <c r="K22" i="2"/>
  <c r="K25" i="2" s="1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L24" i="1" l="1"/>
  <c r="L15" i="1"/>
  <c r="L6" i="1"/>
</calcChain>
</file>

<file path=xl/sharedStrings.xml><?xml version="1.0" encoding="utf-8"?>
<sst xmlns="http://schemas.openxmlformats.org/spreadsheetml/2006/main" count="504" uniqueCount="192">
  <si>
    <t>Equipment Type</t>
  </si>
  <si>
    <t>Age</t>
  </si>
  <si>
    <t>Location</t>
  </si>
  <si>
    <t>Dept</t>
  </si>
  <si>
    <t>Units</t>
  </si>
  <si>
    <t>Unit Cost</t>
  </si>
  <si>
    <t>Total</t>
  </si>
  <si>
    <t>Notes</t>
  </si>
  <si>
    <t>Priority</t>
  </si>
  <si>
    <t>User/Name</t>
  </si>
  <si>
    <t>BCC TECHNOLOGY END-OF-LIFE REPLACEMENT</t>
  </si>
  <si>
    <t>Faculty and Staff Workstations</t>
  </si>
  <si>
    <t>Computer Labs</t>
  </si>
  <si>
    <t>Classroom</t>
  </si>
  <si>
    <t>Description</t>
  </si>
  <si>
    <t>MMART</t>
  </si>
  <si>
    <t>iMAC</t>
  </si>
  <si>
    <t>Room requires 41 workstations: need 8 add'l iMACs</t>
  </si>
  <si>
    <t>Lab has 41 workstations total 33 5 y/o + 8 6+ y/o</t>
  </si>
  <si>
    <t>CIS</t>
  </si>
  <si>
    <t>PC</t>
  </si>
  <si>
    <t>RAM and touchscreen monitor upgrade in progress</t>
  </si>
  <si>
    <t>New touchscreen monitors installed; RAM upgrade in progress</t>
  </si>
  <si>
    <t>MMART-Animation</t>
  </si>
  <si>
    <t>Writing Lab</t>
  </si>
  <si>
    <t>41 workstations total PC/iMac combination</t>
  </si>
  <si>
    <t>CRITICAL</t>
  </si>
  <si>
    <t>Open Lab</t>
  </si>
  <si>
    <t>PC laptops</t>
  </si>
  <si>
    <t>Assessment Lab</t>
  </si>
  <si>
    <t>SSSP $ earmarked for replacement once new assessment platform is ID'd</t>
  </si>
  <si>
    <t>1st Fl</t>
  </si>
  <si>
    <t>Cashier</t>
  </si>
  <si>
    <t>Duplicating Ctr</t>
  </si>
  <si>
    <t>A&amp;R</t>
  </si>
  <si>
    <t>Ship/Receive</t>
  </si>
  <si>
    <t>Ship/Receive/Custod</t>
  </si>
  <si>
    <t>Age (y/o)</t>
  </si>
  <si>
    <t>LRC Director</t>
  </si>
  <si>
    <t>LRC front desk</t>
  </si>
  <si>
    <t>LRC office</t>
  </si>
  <si>
    <t>Security front desk</t>
  </si>
  <si>
    <t>Security office</t>
  </si>
  <si>
    <t>Printer</t>
  </si>
  <si>
    <t>Custodial</t>
  </si>
  <si>
    <t>Bus Serv Office</t>
  </si>
  <si>
    <t>Part Time emp desk</t>
  </si>
  <si>
    <t>Financial Aid</t>
  </si>
  <si>
    <t>2nd Fl</t>
  </si>
  <si>
    <t>Stud Serv Front Desk</t>
  </si>
  <si>
    <t>EOPS</t>
  </si>
  <si>
    <t>3rd Fl</t>
  </si>
  <si>
    <t>ASL Faculty Office</t>
  </si>
  <si>
    <t>iMac</t>
  </si>
  <si>
    <t>staff/student workers</t>
  </si>
  <si>
    <t>Math Faculty Office</t>
  </si>
  <si>
    <t>PT Faculty Office</t>
  </si>
  <si>
    <t>Joan/Jose</t>
  </si>
  <si>
    <t>AV Specialist</t>
  </si>
  <si>
    <t>4th Fl</t>
  </si>
  <si>
    <t>PIO student office</t>
  </si>
  <si>
    <t>VP Assist</t>
  </si>
  <si>
    <t>n/a</t>
  </si>
  <si>
    <t>Broken needs replacement</t>
  </si>
  <si>
    <t>Science Facutly Office</t>
  </si>
  <si>
    <t>5th Fl</t>
  </si>
  <si>
    <t>Soc/Hist Faculty Office</t>
  </si>
  <si>
    <t>Room #</t>
  </si>
  <si>
    <t>ESOL Faculty Office</t>
  </si>
  <si>
    <t>A&amp;CS Faculty Office</t>
  </si>
  <si>
    <t>Possible Fund Source</t>
  </si>
  <si>
    <t>No Replacement</t>
  </si>
  <si>
    <t>Lisa</t>
  </si>
  <si>
    <t>Saenz</t>
  </si>
  <si>
    <t>Javier</t>
  </si>
  <si>
    <t>Dwayne</t>
  </si>
  <si>
    <t>Articulation</t>
  </si>
  <si>
    <t>LRC check-in</t>
  </si>
  <si>
    <t>Basement</t>
  </si>
  <si>
    <t>Staff desks</t>
  </si>
  <si>
    <t>J. Bielenski</t>
  </si>
  <si>
    <t>Science Faculty Office</t>
  </si>
  <si>
    <t>Office of Instruction</t>
  </si>
  <si>
    <t>Color</t>
  </si>
  <si>
    <t>B/W, broken</t>
  </si>
  <si>
    <t>Jennie Laura office</t>
  </si>
  <si>
    <t>Carolyn Martin office</t>
  </si>
  <si>
    <t>English Office</t>
  </si>
  <si>
    <t>28 workstations total: mixed type/age* (5)</t>
  </si>
  <si>
    <t>28 workstations total: mixed type/age* (20)</t>
  </si>
  <si>
    <t>Laptop cart</t>
  </si>
  <si>
    <t>ASL</t>
  </si>
  <si>
    <t>MMART Print Lab</t>
  </si>
  <si>
    <t>Mac laptop</t>
  </si>
  <si>
    <t>English/ESOL</t>
  </si>
  <si>
    <t>Existing</t>
  </si>
  <si>
    <t>Will give us 30 student workstations +1 lab student worker station</t>
  </si>
  <si>
    <t>Language Lab</t>
  </si>
  <si>
    <t>These 8 workstations must be replaced</t>
  </si>
  <si>
    <t>Repl. Equip Spec</t>
  </si>
  <si>
    <t>Lab requires 8 add'l units</t>
  </si>
  <si>
    <t>MMART Prod Studio</t>
  </si>
  <si>
    <t>CTE Enhancement?</t>
  </si>
  <si>
    <t>Need minimum of 8 additional workstations</t>
  </si>
  <si>
    <t>PC Workstation VR ready so MMART &amp; CIS can use lab</t>
  </si>
  <si>
    <t>Upgrade in Progress</t>
  </si>
  <si>
    <t>*31 worksations is optimal number of workstations in this location</t>
  </si>
  <si>
    <t>Repl Equip Spec</t>
  </si>
  <si>
    <t>PC is failing: CRITICAL</t>
  </si>
  <si>
    <t>NEW POSITIONS</t>
  </si>
  <si>
    <t>ECON</t>
  </si>
  <si>
    <t>PSYCH</t>
  </si>
  <si>
    <t>MATH2</t>
  </si>
  <si>
    <t>MATH1</t>
  </si>
  <si>
    <t>Data Analyst</t>
  </si>
  <si>
    <t>PC laptop</t>
  </si>
  <si>
    <t>PC Workstation</t>
  </si>
  <si>
    <t>Anticipate need laptop &amp; desktop</t>
  </si>
  <si>
    <t>2000 Center Street</t>
  </si>
  <si>
    <t>Classroom 1</t>
  </si>
  <si>
    <t>Classroom 2</t>
  </si>
  <si>
    <t>Classroom 3</t>
  </si>
  <si>
    <t>New SMART set-up</t>
  </si>
  <si>
    <t>Upgrade existing South Campus SMART</t>
  </si>
  <si>
    <t>Wireless</t>
  </si>
  <si>
    <t>Augment South Campus Wirelss gear*</t>
  </si>
  <si>
    <t>*We need to be prepared for additional wireless implementation costs if existing cabling does not meet our needs</t>
  </si>
  <si>
    <t>016</t>
  </si>
  <si>
    <t>056</t>
  </si>
  <si>
    <t>25</t>
  </si>
  <si>
    <t>100</t>
  </si>
  <si>
    <t>113</t>
  </si>
  <si>
    <t>112</t>
  </si>
  <si>
    <t>114</t>
  </si>
  <si>
    <t>152</t>
  </si>
  <si>
    <t>156</t>
  </si>
  <si>
    <t>153</t>
  </si>
  <si>
    <t>141</t>
  </si>
  <si>
    <t>165</t>
  </si>
  <si>
    <t>203</t>
  </si>
  <si>
    <t>222</t>
  </si>
  <si>
    <t>348</t>
  </si>
  <si>
    <t>351</t>
  </si>
  <si>
    <t>355</t>
  </si>
  <si>
    <t>347</t>
  </si>
  <si>
    <t>345</t>
  </si>
  <si>
    <t>357</t>
  </si>
  <si>
    <t>432</t>
  </si>
  <si>
    <t>450</t>
  </si>
  <si>
    <t>459</t>
  </si>
  <si>
    <t>452</t>
  </si>
  <si>
    <t>523</t>
  </si>
  <si>
    <t>542</t>
  </si>
  <si>
    <t>560</t>
  </si>
  <si>
    <t>552+555</t>
  </si>
  <si>
    <t>552</t>
  </si>
  <si>
    <t>555</t>
  </si>
  <si>
    <t>558</t>
  </si>
  <si>
    <t>559</t>
  </si>
  <si>
    <t>562</t>
  </si>
  <si>
    <t>557</t>
  </si>
  <si>
    <t>Bus Faculty Office</t>
  </si>
  <si>
    <t>551</t>
  </si>
  <si>
    <t>554</t>
  </si>
  <si>
    <t>Cora office</t>
  </si>
  <si>
    <t>554+559</t>
  </si>
  <si>
    <t>HP Officejet</t>
  </si>
  <si>
    <t>HP LaserJet Low</t>
  </si>
  <si>
    <t>Lenovo Workstation High</t>
  </si>
  <si>
    <t>HP LaserJet Ent B/W</t>
  </si>
  <si>
    <t>HP LaserJet Ent B/W MFP</t>
  </si>
  <si>
    <t>HP LaserJet MFP Low</t>
  </si>
  <si>
    <t>HP LaserJet B/W Mid</t>
  </si>
  <si>
    <t>HP LaserJet Color MFP Low</t>
  </si>
  <si>
    <t>HP LaserJet Color High</t>
  </si>
  <si>
    <t>HP LaserJet B/W High</t>
  </si>
  <si>
    <t>HP LaserJet B/W MFP Low</t>
  </si>
  <si>
    <t>iMac 21-inch</t>
  </si>
  <si>
    <t>Lenovo Desktop Std 21-in</t>
  </si>
  <si>
    <t>iMac 27-inch</t>
  </si>
  <si>
    <t>MacBook Pro 15-inch</t>
  </si>
  <si>
    <t>HP LaserJet B/W Low</t>
  </si>
  <si>
    <t>Lenovo Laptop Std 14-in</t>
  </si>
  <si>
    <t>Lenovo Desktop Std 24-in</t>
  </si>
  <si>
    <t>HP Laptop 15-in</t>
  </si>
  <si>
    <t>Lenovo Laptop Low 15-in</t>
  </si>
  <si>
    <t>MacPro Mid 27-in</t>
  </si>
  <si>
    <t>HP Workstation 21-in Touch</t>
  </si>
  <si>
    <t>MacPro Basic 24-in</t>
  </si>
  <si>
    <t>Lenovo Workstation 27-in</t>
  </si>
  <si>
    <t>MFP needs repl w/dedic B&amp;W</t>
  </si>
  <si>
    <t>File Name: 2016BCCEOLTECH 20160226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</si>
</sst>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3" borderId="0" xfId="0" applyFill="1"/>
    <xf numFmtId="4" fontId="0" fillId="3" borderId="0" xfId="0" applyNumberFormat="1" applyFill="1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49" fontId="0" fillId="2" borderId="0" xfId="0" applyNumberFormat="1" applyFill="1"/>
    <xf numFmtId="0" fontId="0" fillId="0" borderId="0" xfId="0" applyNumberFormat="1"/>
    <xf numFmtId="0" fontId="1" fillId="0" borderId="1" xfId="0" applyNumberFormat="1" applyFont="1" applyBorder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tabSelected="1" workbookViewId="0">
      <selection sqref="A1:M78"/>
    </sheetView>
  </sheetViews>
  <sheetFormatPr defaultRowHeight="15" x14ac:dyDescent="0.25"/>
  <cols>
    <col min="1" max="1" width="10.7109375" customWidth="1"/>
    <col min="2" max="2" width="10.7109375" style="10" customWidth="1"/>
    <col min="3" max="3" width="20.7109375" customWidth="1"/>
    <col min="4" max="5" width="15.7109375" customWidth="1"/>
    <col min="6" max="7" width="8.7109375" customWidth="1"/>
    <col min="8" max="8" width="25.7109375" customWidth="1"/>
    <col min="9" max="9" width="8.7109375" customWidth="1"/>
    <col min="10" max="10" width="24.85546875" bestFit="1" customWidth="1"/>
    <col min="11" max="11" width="9.140625" customWidth="1"/>
    <col min="12" max="12" width="9.28515625" bestFit="1" customWidth="1"/>
    <col min="13" max="13" width="10.140625" bestFit="1" customWidth="1"/>
    <col min="14" max="14" width="20.7109375" customWidth="1"/>
  </cols>
  <sheetData>
    <row r="1" spans="1:14" x14ac:dyDescent="0.25">
      <c r="A1" s="3" t="s">
        <v>10</v>
      </c>
      <c r="B1" s="13"/>
      <c r="E1" t="s">
        <v>191</v>
      </c>
    </row>
    <row r="2" spans="1:14" x14ac:dyDescent="0.25">
      <c r="A2" s="3" t="s">
        <v>11</v>
      </c>
      <c r="B2" s="13"/>
    </row>
    <row r="3" spans="1:14" x14ac:dyDescent="0.25">
      <c r="B3" s="13"/>
    </row>
    <row r="4" spans="1:14" ht="15.75" thickBot="1" x14ac:dyDescent="0.3">
      <c r="A4" s="1" t="s">
        <v>2</v>
      </c>
      <c r="B4" s="14" t="s">
        <v>67</v>
      </c>
      <c r="C4" s="1" t="s">
        <v>3</v>
      </c>
      <c r="D4" s="1" t="s">
        <v>9</v>
      </c>
      <c r="E4" s="1" t="s">
        <v>0</v>
      </c>
      <c r="F4" s="1" t="s">
        <v>37</v>
      </c>
      <c r="G4" s="1" t="s">
        <v>4</v>
      </c>
      <c r="H4" s="1" t="s">
        <v>7</v>
      </c>
      <c r="I4" s="1" t="s">
        <v>8</v>
      </c>
      <c r="J4" s="1" t="s">
        <v>107</v>
      </c>
      <c r="K4" s="1" t="s">
        <v>4</v>
      </c>
      <c r="L4" s="1" t="s">
        <v>5</v>
      </c>
      <c r="M4" s="1" t="s">
        <v>6</v>
      </c>
      <c r="N4" s="2" t="s">
        <v>70</v>
      </c>
    </row>
    <row r="5" spans="1:14" x14ac:dyDescent="0.25">
      <c r="A5" t="s">
        <v>78</v>
      </c>
      <c r="B5" s="10" t="s">
        <v>128</v>
      </c>
      <c r="C5" t="s">
        <v>42</v>
      </c>
      <c r="E5" t="s">
        <v>20</v>
      </c>
      <c r="F5">
        <v>10</v>
      </c>
      <c r="G5">
        <v>1</v>
      </c>
      <c r="J5" t="s">
        <v>178</v>
      </c>
      <c r="K5">
        <v>1</v>
      </c>
      <c r="L5" s="5">
        <v>1561</v>
      </c>
      <c r="M5" s="5">
        <f>+K5*L5</f>
        <v>1561</v>
      </c>
    </row>
    <row r="6" spans="1:14" x14ac:dyDescent="0.25">
      <c r="A6" t="s">
        <v>78</v>
      </c>
      <c r="B6" s="10" t="s">
        <v>127</v>
      </c>
      <c r="C6" t="s">
        <v>35</v>
      </c>
      <c r="D6" t="s">
        <v>74</v>
      </c>
      <c r="E6" t="s">
        <v>20</v>
      </c>
      <c r="F6">
        <v>10</v>
      </c>
      <c r="G6">
        <v>1</v>
      </c>
      <c r="J6" t="s">
        <v>178</v>
      </c>
      <c r="K6">
        <v>1</v>
      </c>
      <c r="L6" s="5">
        <f>1561+232</f>
        <v>1793</v>
      </c>
      <c r="M6" s="5">
        <f t="shared" ref="M6:M64" si="0">+K6*L6</f>
        <v>1793</v>
      </c>
    </row>
    <row r="7" spans="1:14" x14ac:dyDescent="0.25">
      <c r="A7" t="s">
        <v>78</v>
      </c>
      <c r="B7" s="10" t="s">
        <v>127</v>
      </c>
      <c r="C7" t="s">
        <v>35</v>
      </c>
      <c r="D7" t="s">
        <v>74</v>
      </c>
      <c r="E7" t="s">
        <v>43</v>
      </c>
      <c r="F7">
        <v>10</v>
      </c>
      <c r="G7">
        <v>1</v>
      </c>
      <c r="J7" t="s">
        <v>166</v>
      </c>
      <c r="K7">
        <v>1</v>
      </c>
      <c r="L7" s="5">
        <v>456</v>
      </c>
      <c r="M7" s="5">
        <f t="shared" si="0"/>
        <v>456</v>
      </c>
    </row>
    <row r="8" spans="1:14" x14ac:dyDescent="0.25">
      <c r="A8" t="s">
        <v>78</v>
      </c>
      <c r="B8" s="10" t="s">
        <v>129</v>
      </c>
      <c r="C8" t="s">
        <v>36</v>
      </c>
      <c r="E8" t="s">
        <v>20</v>
      </c>
      <c r="F8">
        <v>10</v>
      </c>
      <c r="G8">
        <v>2</v>
      </c>
      <c r="J8" t="s">
        <v>178</v>
      </c>
      <c r="K8">
        <v>2</v>
      </c>
      <c r="L8" s="5">
        <v>1561</v>
      </c>
      <c r="M8" s="5">
        <f t="shared" si="0"/>
        <v>3122</v>
      </c>
    </row>
    <row r="9" spans="1:14" x14ac:dyDescent="0.25">
      <c r="A9" t="s">
        <v>78</v>
      </c>
      <c r="B9" s="10" t="s">
        <v>129</v>
      </c>
      <c r="C9" t="s">
        <v>36</v>
      </c>
      <c r="E9" t="s">
        <v>43</v>
      </c>
      <c r="F9">
        <v>10</v>
      </c>
      <c r="G9">
        <v>1</v>
      </c>
      <c r="J9" t="s">
        <v>166</v>
      </c>
      <c r="K9">
        <v>1</v>
      </c>
      <c r="L9" s="5">
        <v>456</v>
      </c>
      <c r="M9" s="5">
        <f t="shared" si="0"/>
        <v>456</v>
      </c>
    </row>
    <row r="10" spans="1:14" x14ac:dyDescent="0.25">
      <c r="A10" t="s">
        <v>31</v>
      </c>
      <c r="B10" s="10" t="s">
        <v>136</v>
      </c>
      <c r="C10" t="s">
        <v>32</v>
      </c>
      <c r="E10" t="s">
        <v>20</v>
      </c>
      <c r="F10">
        <v>9</v>
      </c>
      <c r="G10">
        <v>2</v>
      </c>
      <c r="J10" t="s">
        <v>178</v>
      </c>
      <c r="K10">
        <v>2</v>
      </c>
      <c r="L10" s="5">
        <v>1561</v>
      </c>
      <c r="M10" s="5">
        <f t="shared" si="0"/>
        <v>3122</v>
      </c>
    </row>
    <row r="11" spans="1:14" x14ac:dyDescent="0.25">
      <c r="A11" t="s">
        <v>31</v>
      </c>
      <c r="B11" s="10" t="s">
        <v>136</v>
      </c>
      <c r="C11" t="s">
        <v>32</v>
      </c>
      <c r="E11" t="s">
        <v>43</v>
      </c>
      <c r="F11">
        <v>4</v>
      </c>
      <c r="G11">
        <v>1</v>
      </c>
      <c r="H11" t="s">
        <v>190</v>
      </c>
      <c r="J11" t="s">
        <v>169</v>
      </c>
      <c r="K11">
        <v>1</v>
      </c>
      <c r="L11" s="5">
        <v>2013</v>
      </c>
      <c r="M11" s="5">
        <f t="shared" si="0"/>
        <v>2013</v>
      </c>
    </row>
    <row r="12" spans="1:14" x14ac:dyDescent="0.25">
      <c r="A12" t="s">
        <v>31</v>
      </c>
      <c r="B12" s="10" t="s">
        <v>135</v>
      </c>
      <c r="C12" t="s">
        <v>33</v>
      </c>
      <c r="E12" t="s">
        <v>20</v>
      </c>
      <c r="F12">
        <v>10</v>
      </c>
      <c r="G12">
        <v>1</v>
      </c>
      <c r="J12" t="s">
        <v>178</v>
      </c>
      <c r="K12">
        <v>1</v>
      </c>
      <c r="L12" s="5">
        <v>1561</v>
      </c>
      <c r="M12" s="5">
        <f t="shared" si="0"/>
        <v>1561</v>
      </c>
    </row>
    <row r="13" spans="1:14" x14ac:dyDescent="0.25">
      <c r="A13" t="s">
        <v>31</v>
      </c>
      <c r="B13" s="10" t="s">
        <v>134</v>
      </c>
      <c r="C13" t="s">
        <v>34</v>
      </c>
      <c r="E13" t="s">
        <v>20</v>
      </c>
      <c r="F13">
        <v>8</v>
      </c>
      <c r="G13">
        <v>6</v>
      </c>
      <c r="J13" t="s">
        <v>178</v>
      </c>
      <c r="K13">
        <v>6</v>
      </c>
      <c r="L13" s="5">
        <v>1561</v>
      </c>
      <c r="M13" s="5">
        <f t="shared" si="0"/>
        <v>9366</v>
      </c>
    </row>
    <row r="14" spans="1:14" x14ac:dyDescent="0.25">
      <c r="A14" t="s">
        <v>31</v>
      </c>
      <c r="B14" s="10" t="s">
        <v>134</v>
      </c>
      <c r="C14" t="s">
        <v>34</v>
      </c>
      <c r="E14" t="s">
        <v>43</v>
      </c>
      <c r="F14">
        <v>10</v>
      </c>
      <c r="G14">
        <v>1</v>
      </c>
      <c r="J14" t="s">
        <v>170</v>
      </c>
      <c r="K14">
        <v>1</v>
      </c>
      <c r="L14" s="5">
        <v>2013</v>
      </c>
      <c r="M14" s="5">
        <f t="shared" si="0"/>
        <v>2013</v>
      </c>
    </row>
    <row r="15" spans="1:14" x14ac:dyDescent="0.25">
      <c r="A15" t="s">
        <v>31</v>
      </c>
      <c r="B15" s="10" t="s">
        <v>131</v>
      </c>
      <c r="C15" t="s">
        <v>38</v>
      </c>
      <c r="D15" t="s">
        <v>73</v>
      </c>
      <c r="E15" t="s">
        <v>20</v>
      </c>
      <c r="F15">
        <v>5</v>
      </c>
      <c r="G15">
        <v>1</v>
      </c>
      <c r="J15" t="s">
        <v>178</v>
      </c>
      <c r="K15">
        <v>1</v>
      </c>
      <c r="L15" s="5">
        <f>1561+232</f>
        <v>1793</v>
      </c>
      <c r="M15" s="5">
        <f t="shared" si="0"/>
        <v>1793</v>
      </c>
    </row>
    <row r="16" spans="1:14" x14ac:dyDescent="0.25">
      <c r="A16" t="s">
        <v>31</v>
      </c>
      <c r="B16" s="10" t="s">
        <v>131</v>
      </c>
      <c r="C16" t="s">
        <v>38</v>
      </c>
      <c r="D16" t="s">
        <v>73</v>
      </c>
      <c r="E16" t="s">
        <v>43</v>
      </c>
      <c r="F16">
        <v>12</v>
      </c>
      <c r="G16">
        <v>1</v>
      </c>
      <c r="J16" t="s">
        <v>170</v>
      </c>
      <c r="K16">
        <v>1</v>
      </c>
      <c r="L16" s="5">
        <v>2013</v>
      </c>
      <c r="M16" s="5">
        <f t="shared" si="0"/>
        <v>2013</v>
      </c>
    </row>
    <row r="17" spans="1:14" x14ac:dyDescent="0.25">
      <c r="A17" t="s">
        <v>31</v>
      </c>
      <c r="B17" s="10" t="s">
        <v>132</v>
      </c>
      <c r="C17" t="s">
        <v>39</v>
      </c>
      <c r="E17" t="s">
        <v>20</v>
      </c>
      <c r="F17">
        <v>10</v>
      </c>
      <c r="G17">
        <v>2</v>
      </c>
      <c r="J17" t="s">
        <v>178</v>
      </c>
      <c r="K17">
        <v>2</v>
      </c>
      <c r="L17" s="5">
        <v>1561</v>
      </c>
      <c r="M17" s="5">
        <f t="shared" si="0"/>
        <v>3122</v>
      </c>
    </row>
    <row r="18" spans="1:14" x14ac:dyDescent="0.25">
      <c r="A18" t="s">
        <v>31</v>
      </c>
      <c r="B18" s="10" t="s">
        <v>132</v>
      </c>
      <c r="C18" t="s">
        <v>39</v>
      </c>
      <c r="E18" t="s">
        <v>43</v>
      </c>
      <c r="F18">
        <v>10</v>
      </c>
      <c r="G18">
        <v>1</v>
      </c>
      <c r="J18" t="s">
        <v>167</v>
      </c>
      <c r="K18">
        <v>1</v>
      </c>
      <c r="L18" s="5">
        <v>530</v>
      </c>
      <c r="M18" s="5">
        <f t="shared" si="0"/>
        <v>530</v>
      </c>
    </row>
    <row r="19" spans="1:14" x14ac:dyDescent="0.25">
      <c r="A19" t="s">
        <v>31</v>
      </c>
      <c r="B19" s="10" t="s">
        <v>132</v>
      </c>
      <c r="C19" t="s">
        <v>77</v>
      </c>
      <c r="E19" t="s">
        <v>20</v>
      </c>
      <c r="F19">
        <v>10</v>
      </c>
      <c r="G19">
        <v>2</v>
      </c>
      <c r="J19" t="s">
        <v>178</v>
      </c>
      <c r="K19">
        <v>2</v>
      </c>
      <c r="L19" s="5">
        <v>1561</v>
      </c>
      <c r="M19" s="5">
        <f t="shared" si="0"/>
        <v>3122</v>
      </c>
    </row>
    <row r="20" spans="1:14" x14ac:dyDescent="0.25">
      <c r="A20" t="s">
        <v>31</v>
      </c>
      <c r="B20" s="10" t="s">
        <v>133</v>
      </c>
      <c r="C20" t="s">
        <v>40</v>
      </c>
      <c r="E20" t="s">
        <v>20</v>
      </c>
      <c r="F20">
        <v>10</v>
      </c>
      <c r="G20">
        <v>1</v>
      </c>
      <c r="J20" t="s">
        <v>178</v>
      </c>
      <c r="K20">
        <v>1</v>
      </c>
      <c r="L20" s="5">
        <v>1561</v>
      </c>
      <c r="M20" s="5">
        <f t="shared" si="0"/>
        <v>1561</v>
      </c>
    </row>
    <row r="21" spans="1:14" x14ac:dyDescent="0.25">
      <c r="A21" t="s">
        <v>31</v>
      </c>
      <c r="B21" s="10" t="s">
        <v>133</v>
      </c>
      <c r="C21" t="s">
        <v>40</v>
      </c>
      <c r="E21" t="s">
        <v>43</v>
      </c>
      <c r="F21">
        <v>10</v>
      </c>
      <c r="G21">
        <v>1</v>
      </c>
      <c r="J21" t="s">
        <v>167</v>
      </c>
      <c r="K21">
        <v>1</v>
      </c>
      <c r="L21" s="5">
        <v>530</v>
      </c>
      <c r="M21" s="5">
        <f t="shared" si="0"/>
        <v>530</v>
      </c>
    </row>
    <row r="22" spans="1:14" x14ac:dyDescent="0.25">
      <c r="A22" s="6" t="s">
        <v>31</v>
      </c>
      <c r="B22" s="12" t="s">
        <v>130</v>
      </c>
      <c r="C22" s="6" t="s">
        <v>41</v>
      </c>
      <c r="D22" s="6"/>
      <c r="E22" s="6" t="s">
        <v>20</v>
      </c>
      <c r="F22" s="6">
        <v>3</v>
      </c>
      <c r="G22" s="6">
        <v>1</v>
      </c>
      <c r="H22" s="6" t="s">
        <v>108</v>
      </c>
      <c r="I22" s="6"/>
      <c r="J22" s="6" t="s">
        <v>168</v>
      </c>
      <c r="K22" s="6">
        <v>1</v>
      </c>
      <c r="L22" s="7">
        <v>2450</v>
      </c>
      <c r="M22" s="7">
        <f t="shared" si="0"/>
        <v>2450</v>
      </c>
      <c r="N22" s="6"/>
    </row>
    <row r="23" spans="1:14" x14ac:dyDescent="0.25">
      <c r="A23" t="s">
        <v>31</v>
      </c>
      <c r="B23" s="10" t="s">
        <v>130</v>
      </c>
      <c r="C23" t="s">
        <v>41</v>
      </c>
      <c r="E23" t="s">
        <v>43</v>
      </c>
      <c r="F23">
        <v>10</v>
      </c>
      <c r="G23">
        <v>1</v>
      </c>
      <c r="J23" t="s">
        <v>167</v>
      </c>
      <c r="K23">
        <v>1</v>
      </c>
      <c r="L23" s="5">
        <v>530</v>
      </c>
      <c r="M23" s="5">
        <f t="shared" si="0"/>
        <v>530</v>
      </c>
    </row>
    <row r="24" spans="1:14" x14ac:dyDescent="0.25">
      <c r="A24" t="s">
        <v>31</v>
      </c>
      <c r="B24" s="10" t="s">
        <v>137</v>
      </c>
      <c r="C24" t="s">
        <v>45</v>
      </c>
      <c r="E24" t="s">
        <v>20</v>
      </c>
      <c r="F24">
        <v>5</v>
      </c>
      <c r="G24">
        <v>1</v>
      </c>
      <c r="H24" t="s">
        <v>46</v>
      </c>
      <c r="J24" t="s">
        <v>178</v>
      </c>
      <c r="K24">
        <v>1</v>
      </c>
      <c r="L24" s="5">
        <f>1561+232</f>
        <v>1793</v>
      </c>
      <c r="M24" s="5">
        <f t="shared" si="0"/>
        <v>1793</v>
      </c>
    </row>
    <row r="25" spans="1:14" x14ac:dyDescent="0.25">
      <c r="A25" t="s">
        <v>31</v>
      </c>
      <c r="B25" s="10" t="s">
        <v>137</v>
      </c>
      <c r="C25" t="s">
        <v>45</v>
      </c>
      <c r="E25" t="s">
        <v>43</v>
      </c>
      <c r="F25">
        <v>10</v>
      </c>
      <c r="G25">
        <v>2</v>
      </c>
      <c r="H25" t="s">
        <v>79</v>
      </c>
      <c r="J25" t="s">
        <v>171</v>
      </c>
      <c r="K25">
        <v>2</v>
      </c>
      <c r="L25" s="5">
        <v>475</v>
      </c>
      <c r="M25" s="5">
        <f t="shared" si="0"/>
        <v>950</v>
      </c>
    </row>
    <row r="26" spans="1:14" x14ac:dyDescent="0.25">
      <c r="A26" t="s">
        <v>31</v>
      </c>
      <c r="B26" s="10" t="s">
        <v>138</v>
      </c>
      <c r="C26" t="s">
        <v>47</v>
      </c>
      <c r="E26" t="s">
        <v>20</v>
      </c>
      <c r="F26">
        <v>8</v>
      </c>
      <c r="G26">
        <v>8</v>
      </c>
      <c r="J26" t="s">
        <v>178</v>
      </c>
      <c r="K26">
        <v>8</v>
      </c>
      <c r="L26" s="5">
        <v>1561</v>
      </c>
      <c r="M26" s="5">
        <f t="shared" si="0"/>
        <v>12488</v>
      </c>
    </row>
    <row r="27" spans="1:14" x14ac:dyDescent="0.25">
      <c r="A27" t="s">
        <v>31</v>
      </c>
      <c r="B27" s="10" t="s">
        <v>138</v>
      </c>
      <c r="C27" t="s">
        <v>47</v>
      </c>
      <c r="E27" t="s">
        <v>43</v>
      </c>
      <c r="F27">
        <v>10</v>
      </c>
      <c r="G27">
        <v>1</v>
      </c>
      <c r="J27" t="s">
        <v>170</v>
      </c>
      <c r="K27">
        <v>1</v>
      </c>
      <c r="L27" s="5">
        <v>2013</v>
      </c>
      <c r="M27" s="5">
        <f t="shared" si="0"/>
        <v>2013</v>
      </c>
    </row>
    <row r="28" spans="1:14" x14ac:dyDescent="0.25">
      <c r="A28" t="s">
        <v>48</v>
      </c>
      <c r="B28" s="10" t="s">
        <v>139</v>
      </c>
      <c r="C28" t="s">
        <v>49</v>
      </c>
      <c r="E28" t="s">
        <v>20</v>
      </c>
      <c r="F28">
        <v>10</v>
      </c>
      <c r="G28">
        <v>1</v>
      </c>
      <c r="J28" t="s">
        <v>178</v>
      </c>
      <c r="K28">
        <v>1</v>
      </c>
      <c r="L28" s="5">
        <v>1561</v>
      </c>
      <c r="M28" s="5">
        <f t="shared" si="0"/>
        <v>1561</v>
      </c>
    </row>
    <row r="29" spans="1:14" x14ac:dyDescent="0.25">
      <c r="A29" t="s">
        <v>48</v>
      </c>
      <c r="B29" s="10" t="s">
        <v>140</v>
      </c>
      <c r="C29" t="s">
        <v>52</v>
      </c>
      <c r="E29" t="s">
        <v>53</v>
      </c>
      <c r="F29">
        <v>8</v>
      </c>
      <c r="G29">
        <v>3</v>
      </c>
      <c r="J29" t="s">
        <v>177</v>
      </c>
      <c r="K29">
        <v>3</v>
      </c>
      <c r="L29" s="5">
        <v>2070</v>
      </c>
      <c r="M29" s="5">
        <f t="shared" si="0"/>
        <v>6210</v>
      </c>
    </row>
    <row r="30" spans="1:14" x14ac:dyDescent="0.25">
      <c r="A30" t="s">
        <v>48</v>
      </c>
      <c r="B30" s="10" t="s">
        <v>140</v>
      </c>
      <c r="C30" t="s">
        <v>52</v>
      </c>
      <c r="E30" t="s">
        <v>43</v>
      </c>
      <c r="F30">
        <v>10</v>
      </c>
      <c r="G30">
        <v>1</v>
      </c>
      <c r="J30" t="s">
        <v>172</v>
      </c>
      <c r="K30">
        <v>1</v>
      </c>
      <c r="L30" s="5">
        <v>1284</v>
      </c>
      <c r="M30" s="5">
        <f t="shared" si="0"/>
        <v>1284</v>
      </c>
    </row>
    <row r="31" spans="1:14" x14ac:dyDescent="0.25">
      <c r="A31" t="s">
        <v>51</v>
      </c>
      <c r="B31" s="10" t="s">
        <v>141</v>
      </c>
      <c r="C31" t="s">
        <v>50</v>
      </c>
      <c r="E31" t="s">
        <v>20</v>
      </c>
      <c r="F31">
        <v>10</v>
      </c>
      <c r="G31">
        <v>4</v>
      </c>
      <c r="H31" t="s">
        <v>54</v>
      </c>
      <c r="J31" t="s">
        <v>178</v>
      </c>
      <c r="K31">
        <v>4</v>
      </c>
      <c r="L31" s="5">
        <v>1561</v>
      </c>
      <c r="M31" s="5">
        <f t="shared" si="0"/>
        <v>6244</v>
      </c>
    </row>
    <row r="32" spans="1:14" x14ac:dyDescent="0.25">
      <c r="A32" t="s">
        <v>51</v>
      </c>
      <c r="B32" s="10" t="s">
        <v>141</v>
      </c>
      <c r="C32" t="s">
        <v>50</v>
      </c>
      <c r="E32" t="s">
        <v>43</v>
      </c>
      <c r="F32">
        <v>10</v>
      </c>
      <c r="G32">
        <v>1</v>
      </c>
      <c r="J32" t="s">
        <v>172</v>
      </c>
      <c r="K32">
        <v>1</v>
      </c>
      <c r="L32" s="5">
        <v>1284</v>
      </c>
      <c r="M32" s="5">
        <f t="shared" si="0"/>
        <v>1284</v>
      </c>
    </row>
    <row r="33" spans="1:13" x14ac:dyDescent="0.25">
      <c r="A33" t="s">
        <v>51</v>
      </c>
      <c r="B33" s="10" t="s">
        <v>142</v>
      </c>
      <c r="C33" t="s">
        <v>76</v>
      </c>
      <c r="D33" t="s">
        <v>80</v>
      </c>
      <c r="E33" t="s">
        <v>43</v>
      </c>
      <c r="F33">
        <v>10</v>
      </c>
      <c r="G33">
        <v>1</v>
      </c>
      <c r="J33" t="s">
        <v>181</v>
      </c>
      <c r="K33">
        <v>1</v>
      </c>
      <c r="L33" s="5">
        <v>530</v>
      </c>
      <c r="M33" s="5">
        <f t="shared" si="0"/>
        <v>530</v>
      </c>
    </row>
    <row r="34" spans="1:13" x14ac:dyDescent="0.25">
      <c r="A34" t="s">
        <v>51</v>
      </c>
      <c r="B34" s="10" t="s">
        <v>143</v>
      </c>
      <c r="C34" t="s">
        <v>55</v>
      </c>
      <c r="E34" t="s">
        <v>20</v>
      </c>
      <c r="F34">
        <v>10</v>
      </c>
      <c r="G34">
        <v>4</v>
      </c>
      <c r="J34" t="s">
        <v>178</v>
      </c>
      <c r="K34">
        <v>4</v>
      </c>
      <c r="L34" s="5">
        <v>1561</v>
      </c>
      <c r="M34" s="5">
        <f t="shared" si="0"/>
        <v>6244</v>
      </c>
    </row>
    <row r="35" spans="1:13" x14ac:dyDescent="0.25">
      <c r="A35" t="s">
        <v>51</v>
      </c>
      <c r="B35" s="10" t="s">
        <v>143</v>
      </c>
      <c r="C35" t="s">
        <v>55</v>
      </c>
      <c r="E35" t="s">
        <v>43</v>
      </c>
      <c r="F35">
        <v>12</v>
      </c>
      <c r="G35">
        <v>1</v>
      </c>
      <c r="J35" t="s">
        <v>172</v>
      </c>
      <c r="K35">
        <v>1</v>
      </c>
      <c r="L35" s="5">
        <v>1284</v>
      </c>
      <c r="M35" s="5">
        <f t="shared" si="0"/>
        <v>1284</v>
      </c>
    </row>
    <row r="36" spans="1:13" x14ac:dyDescent="0.25">
      <c r="A36" t="s">
        <v>51</v>
      </c>
      <c r="B36" s="10" t="s">
        <v>144</v>
      </c>
      <c r="C36" t="s">
        <v>56</v>
      </c>
      <c r="E36" t="s">
        <v>43</v>
      </c>
      <c r="F36">
        <v>10</v>
      </c>
      <c r="G36">
        <v>1</v>
      </c>
      <c r="J36" t="s">
        <v>172</v>
      </c>
      <c r="K36">
        <v>1</v>
      </c>
      <c r="L36" s="5">
        <v>1284</v>
      </c>
      <c r="M36" s="5">
        <f t="shared" si="0"/>
        <v>1284</v>
      </c>
    </row>
    <row r="37" spans="1:13" x14ac:dyDescent="0.25">
      <c r="A37" t="s">
        <v>51</v>
      </c>
      <c r="B37" s="10" t="s">
        <v>145</v>
      </c>
      <c r="C37" t="s">
        <v>56</v>
      </c>
      <c r="E37" t="s">
        <v>20</v>
      </c>
      <c r="F37">
        <v>10</v>
      </c>
      <c r="G37">
        <v>1</v>
      </c>
      <c r="H37" t="s">
        <v>57</v>
      </c>
      <c r="J37" t="s">
        <v>178</v>
      </c>
      <c r="K37">
        <v>1</v>
      </c>
      <c r="L37" s="5">
        <v>1561</v>
      </c>
      <c r="M37" s="5">
        <f t="shared" si="0"/>
        <v>1561</v>
      </c>
    </row>
    <row r="38" spans="1:13" x14ac:dyDescent="0.25">
      <c r="A38" t="s">
        <v>51</v>
      </c>
      <c r="B38" s="10" t="s">
        <v>145</v>
      </c>
      <c r="C38" t="s">
        <v>56</v>
      </c>
      <c r="E38" t="s">
        <v>53</v>
      </c>
      <c r="F38">
        <v>7</v>
      </c>
      <c r="G38">
        <v>1</v>
      </c>
      <c r="H38" t="s">
        <v>57</v>
      </c>
      <c r="J38" t="s">
        <v>177</v>
      </c>
      <c r="K38">
        <v>1</v>
      </c>
      <c r="L38" s="5">
        <v>2070</v>
      </c>
      <c r="M38" s="5">
        <f t="shared" si="0"/>
        <v>2070</v>
      </c>
    </row>
    <row r="39" spans="1:13" x14ac:dyDescent="0.25">
      <c r="A39" t="s">
        <v>51</v>
      </c>
      <c r="B39" s="10" t="s">
        <v>146</v>
      </c>
      <c r="C39" t="s">
        <v>58</v>
      </c>
      <c r="E39" t="s">
        <v>93</v>
      </c>
      <c r="F39">
        <v>10</v>
      </c>
      <c r="G39">
        <v>1</v>
      </c>
      <c r="J39" t="s">
        <v>180</v>
      </c>
      <c r="K39">
        <v>1</v>
      </c>
      <c r="L39" s="5">
        <v>2740</v>
      </c>
      <c r="M39" s="5">
        <f t="shared" si="0"/>
        <v>2740</v>
      </c>
    </row>
    <row r="40" spans="1:13" x14ac:dyDescent="0.25">
      <c r="A40" t="s">
        <v>51</v>
      </c>
      <c r="B40" s="10" t="s">
        <v>146</v>
      </c>
      <c r="C40" t="s">
        <v>58</v>
      </c>
      <c r="E40" t="s">
        <v>53</v>
      </c>
      <c r="F40">
        <v>10</v>
      </c>
      <c r="G40">
        <v>1</v>
      </c>
      <c r="J40" t="s">
        <v>179</v>
      </c>
      <c r="K40">
        <v>1</v>
      </c>
      <c r="L40" s="5">
        <v>3775</v>
      </c>
      <c r="M40" s="5">
        <f t="shared" si="0"/>
        <v>3775</v>
      </c>
    </row>
    <row r="41" spans="1:13" x14ac:dyDescent="0.25">
      <c r="A41" t="s">
        <v>51</v>
      </c>
      <c r="B41" s="10" t="s">
        <v>146</v>
      </c>
      <c r="C41" t="s">
        <v>58</v>
      </c>
      <c r="E41" t="s">
        <v>43</v>
      </c>
      <c r="F41">
        <v>10</v>
      </c>
      <c r="G41">
        <v>1</v>
      </c>
      <c r="J41" t="s">
        <v>166</v>
      </c>
      <c r="K41">
        <v>1</v>
      </c>
      <c r="L41" s="5">
        <v>475</v>
      </c>
      <c r="M41" s="5">
        <f t="shared" si="0"/>
        <v>475</v>
      </c>
    </row>
    <row r="42" spans="1:13" x14ac:dyDescent="0.25">
      <c r="A42" t="s">
        <v>59</v>
      </c>
      <c r="B42" s="10" t="s">
        <v>147</v>
      </c>
      <c r="C42" t="s">
        <v>44</v>
      </c>
      <c r="D42" t="s">
        <v>75</v>
      </c>
      <c r="E42" t="s">
        <v>20</v>
      </c>
      <c r="F42">
        <v>10</v>
      </c>
      <c r="G42">
        <v>1</v>
      </c>
      <c r="J42" t="s">
        <v>178</v>
      </c>
      <c r="K42">
        <v>1</v>
      </c>
      <c r="L42" s="5">
        <v>1561</v>
      </c>
      <c r="M42" s="5">
        <f t="shared" si="0"/>
        <v>1561</v>
      </c>
    </row>
    <row r="43" spans="1:13" x14ac:dyDescent="0.25">
      <c r="A43" t="s">
        <v>59</v>
      </c>
      <c r="B43" s="10" t="s">
        <v>147</v>
      </c>
      <c r="C43" t="s">
        <v>44</v>
      </c>
      <c r="D43" t="s">
        <v>75</v>
      </c>
      <c r="E43" t="s">
        <v>43</v>
      </c>
      <c r="F43">
        <v>10</v>
      </c>
      <c r="G43">
        <v>1</v>
      </c>
      <c r="J43" t="s">
        <v>176</v>
      </c>
      <c r="K43">
        <v>1</v>
      </c>
      <c r="L43" s="5">
        <v>773</v>
      </c>
      <c r="M43" s="5">
        <f t="shared" si="0"/>
        <v>773</v>
      </c>
    </row>
    <row r="44" spans="1:13" x14ac:dyDescent="0.25">
      <c r="A44" t="s">
        <v>59</v>
      </c>
      <c r="B44" s="10" t="s">
        <v>148</v>
      </c>
      <c r="C44" t="s">
        <v>82</v>
      </c>
      <c r="E44" t="s">
        <v>43</v>
      </c>
      <c r="F44">
        <v>14</v>
      </c>
      <c r="G44">
        <v>1</v>
      </c>
      <c r="H44" t="s">
        <v>84</v>
      </c>
      <c r="J44" t="s">
        <v>175</v>
      </c>
      <c r="K44">
        <v>1</v>
      </c>
      <c r="L44" s="5">
        <v>3000</v>
      </c>
      <c r="M44" s="5">
        <f t="shared" si="0"/>
        <v>3000</v>
      </c>
    </row>
    <row r="45" spans="1:13" x14ac:dyDescent="0.25">
      <c r="A45" t="s">
        <v>59</v>
      </c>
      <c r="B45" s="10" t="s">
        <v>148</v>
      </c>
      <c r="C45" t="s">
        <v>82</v>
      </c>
      <c r="E45" t="s">
        <v>43</v>
      </c>
      <c r="F45">
        <v>10</v>
      </c>
      <c r="G45">
        <v>1</v>
      </c>
      <c r="H45" t="s">
        <v>83</v>
      </c>
      <c r="J45" t="s">
        <v>174</v>
      </c>
      <c r="K45">
        <v>1</v>
      </c>
      <c r="L45" s="5">
        <v>3000</v>
      </c>
      <c r="M45" s="5">
        <f t="shared" si="0"/>
        <v>3000</v>
      </c>
    </row>
    <row r="46" spans="1:13" x14ac:dyDescent="0.25">
      <c r="A46" t="s">
        <v>59</v>
      </c>
      <c r="B46" s="10" t="s">
        <v>149</v>
      </c>
      <c r="C46" t="s">
        <v>60</v>
      </c>
      <c r="E46" t="s">
        <v>53</v>
      </c>
      <c r="F46">
        <v>8</v>
      </c>
      <c r="G46">
        <v>1</v>
      </c>
      <c r="J46" t="s">
        <v>177</v>
      </c>
      <c r="K46">
        <v>1</v>
      </c>
      <c r="L46" s="5">
        <v>2070</v>
      </c>
      <c r="M46" s="5">
        <f t="shared" si="0"/>
        <v>2070</v>
      </c>
    </row>
    <row r="47" spans="1:13" x14ac:dyDescent="0.25">
      <c r="A47" t="s">
        <v>59</v>
      </c>
      <c r="B47" s="10" t="s">
        <v>150</v>
      </c>
      <c r="C47" t="s">
        <v>61</v>
      </c>
      <c r="D47" t="s">
        <v>72</v>
      </c>
      <c r="E47" t="s">
        <v>43</v>
      </c>
      <c r="F47" t="s">
        <v>62</v>
      </c>
      <c r="G47">
        <v>1</v>
      </c>
      <c r="H47" t="s">
        <v>63</v>
      </c>
      <c r="J47" t="s">
        <v>173</v>
      </c>
      <c r="K47">
        <v>1</v>
      </c>
      <c r="L47" s="5">
        <v>952</v>
      </c>
      <c r="M47" s="5">
        <f t="shared" si="0"/>
        <v>952</v>
      </c>
    </row>
    <row r="48" spans="1:13" x14ac:dyDescent="0.25">
      <c r="A48" t="s">
        <v>65</v>
      </c>
      <c r="B48" s="10" t="s">
        <v>151</v>
      </c>
      <c r="C48" t="s">
        <v>81</v>
      </c>
      <c r="E48" t="s">
        <v>43</v>
      </c>
      <c r="F48">
        <v>15</v>
      </c>
      <c r="G48">
        <v>1</v>
      </c>
      <c r="J48" t="s">
        <v>172</v>
      </c>
      <c r="K48">
        <v>1</v>
      </c>
      <c r="L48" s="5">
        <v>1284</v>
      </c>
      <c r="M48" s="5">
        <f t="shared" si="0"/>
        <v>1284</v>
      </c>
    </row>
    <row r="49" spans="1:13" x14ac:dyDescent="0.25">
      <c r="A49" t="s">
        <v>65</v>
      </c>
      <c r="B49" s="10" t="s">
        <v>152</v>
      </c>
      <c r="C49" t="s">
        <v>56</v>
      </c>
      <c r="E49" t="s">
        <v>43</v>
      </c>
      <c r="F49">
        <v>10</v>
      </c>
      <c r="G49">
        <v>1</v>
      </c>
      <c r="J49" t="s">
        <v>172</v>
      </c>
      <c r="K49">
        <v>1</v>
      </c>
      <c r="L49" s="5">
        <v>1284</v>
      </c>
      <c r="M49" s="5">
        <f t="shared" si="0"/>
        <v>1284</v>
      </c>
    </row>
    <row r="50" spans="1:13" x14ac:dyDescent="0.25">
      <c r="A50" t="s">
        <v>65</v>
      </c>
      <c r="B50" s="10" t="s">
        <v>162</v>
      </c>
      <c r="C50" t="s">
        <v>56</v>
      </c>
      <c r="E50" t="s">
        <v>43</v>
      </c>
      <c r="F50">
        <v>17</v>
      </c>
      <c r="G50">
        <v>1</v>
      </c>
      <c r="J50" t="s">
        <v>172</v>
      </c>
      <c r="K50">
        <v>1</v>
      </c>
      <c r="L50" s="5">
        <v>1284</v>
      </c>
      <c r="M50" s="5">
        <f t="shared" si="0"/>
        <v>1284</v>
      </c>
    </row>
    <row r="51" spans="1:13" x14ac:dyDescent="0.25">
      <c r="A51" t="s">
        <v>65</v>
      </c>
      <c r="B51" s="10" t="s">
        <v>159</v>
      </c>
      <c r="C51" t="s">
        <v>56</v>
      </c>
      <c r="E51" t="s">
        <v>43</v>
      </c>
      <c r="F51">
        <v>17</v>
      </c>
      <c r="G51">
        <v>1</v>
      </c>
      <c r="J51" t="s">
        <v>172</v>
      </c>
      <c r="K51">
        <v>1</v>
      </c>
      <c r="L51" s="5">
        <v>1284</v>
      </c>
      <c r="M51" s="5">
        <f t="shared" si="0"/>
        <v>1284</v>
      </c>
    </row>
    <row r="52" spans="1:13" x14ac:dyDescent="0.25">
      <c r="A52" t="s">
        <v>65</v>
      </c>
      <c r="B52" s="10" t="s">
        <v>158</v>
      </c>
      <c r="C52" t="s">
        <v>66</v>
      </c>
      <c r="E52" t="s">
        <v>43</v>
      </c>
      <c r="F52">
        <v>12</v>
      </c>
      <c r="G52">
        <v>1</v>
      </c>
      <c r="J52" t="s">
        <v>172</v>
      </c>
      <c r="K52">
        <v>1</v>
      </c>
      <c r="L52" s="5">
        <v>1284</v>
      </c>
      <c r="M52" s="5">
        <f t="shared" si="0"/>
        <v>1284</v>
      </c>
    </row>
    <row r="53" spans="1:13" x14ac:dyDescent="0.25">
      <c r="A53" t="s">
        <v>65</v>
      </c>
      <c r="B53" s="10" t="s">
        <v>160</v>
      </c>
      <c r="C53" t="s">
        <v>161</v>
      </c>
      <c r="E53" t="s">
        <v>43</v>
      </c>
      <c r="F53">
        <v>17</v>
      </c>
      <c r="G53">
        <v>1</v>
      </c>
      <c r="J53" t="s">
        <v>172</v>
      </c>
      <c r="K53">
        <v>1</v>
      </c>
      <c r="L53" s="5">
        <v>1284</v>
      </c>
      <c r="M53" s="5">
        <f t="shared" si="0"/>
        <v>1284</v>
      </c>
    </row>
    <row r="54" spans="1:13" x14ac:dyDescent="0.25">
      <c r="A54" t="s">
        <v>65</v>
      </c>
      <c r="B54" s="10" t="s">
        <v>155</v>
      </c>
      <c r="C54" t="s">
        <v>69</v>
      </c>
      <c r="E54" t="s">
        <v>43</v>
      </c>
      <c r="F54">
        <v>17</v>
      </c>
      <c r="G54">
        <v>1</v>
      </c>
      <c r="H54" t="s">
        <v>85</v>
      </c>
      <c r="J54" t="s">
        <v>172</v>
      </c>
      <c r="K54">
        <v>1</v>
      </c>
      <c r="L54" s="5">
        <v>1284</v>
      </c>
      <c r="M54" s="5">
        <f t="shared" si="0"/>
        <v>1284</v>
      </c>
    </row>
    <row r="55" spans="1:13" x14ac:dyDescent="0.25">
      <c r="A55" t="s">
        <v>65</v>
      </c>
      <c r="B55" s="10" t="s">
        <v>163</v>
      </c>
      <c r="C55" t="s">
        <v>66</v>
      </c>
      <c r="E55" t="s">
        <v>43</v>
      </c>
      <c r="F55">
        <v>17</v>
      </c>
      <c r="G55">
        <v>1</v>
      </c>
      <c r="H55" t="s">
        <v>164</v>
      </c>
      <c r="J55" t="s">
        <v>172</v>
      </c>
      <c r="K55">
        <v>1</v>
      </c>
      <c r="L55" s="5">
        <v>1284</v>
      </c>
      <c r="M55" s="5">
        <f t="shared" si="0"/>
        <v>1284</v>
      </c>
    </row>
    <row r="56" spans="1:13" x14ac:dyDescent="0.25">
      <c r="A56" t="s">
        <v>65</v>
      </c>
      <c r="B56" s="10" t="s">
        <v>156</v>
      </c>
      <c r="C56" t="s">
        <v>69</v>
      </c>
      <c r="E56" t="s">
        <v>43</v>
      </c>
      <c r="F56">
        <v>12</v>
      </c>
      <c r="G56">
        <v>1</v>
      </c>
      <c r="H56" t="s">
        <v>86</v>
      </c>
      <c r="J56" t="s">
        <v>172</v>
      </c>
      <c r="K56">
        <v>1</v>
      </c>
      <c r="L56" s="5">
        <v>1284</v>
      </c>
      <c r="M56" s="5">
        <f t="shared" si="0"/>
        <v>1284</v>
      </c>
    </row>
    <row r="57" spans="1:13" x14ac:dyDescent="0.25">
      <c r="A57" t="s">
        <v>65</v>
      </c>
      <c r="B57" s="10" t="s">
        <v>157</v>
      </c>
      <c r="C57" t="s">
        <v>68</v>
      </c>
      <c r="E57" t="s">
        <v>43</v>
      </c>
      <c r="F57">
        <v>17</v>
      </c>
      <c r="G57">
        <v>1</v>
      </c>
      <c r="J57" t="s">
        <v>172</v>
      </c>
      <c r="K57">
        <v>1</v>
      </c>
      <c r="L57" s="5">
        <v>1284</v>
      </c>
      <c r="M57" s="5">
        <f t="shared" si="0"/>
        <v>1284</v>
      </c>
    </row>
    <row r="58" spans="1:13" x14ac:dyDescent="0.25">
      <c r="A58" t="s">
        <v>65</v>
      </c>
      <c r="B58" s="10" t="s">
        <v>157</v>
      </c>
      <c r="C58" t="s">
        <v>68</v>
      </c>
      <c r="E58" t="s">
        <v>20</v>
      </c>
      <c r="F58">
        <v>10</v>
      </c>
      <c r="G58">
        <v>3</v>
      </c>
      <c r="J58" t="s">
        <v>178</v>
      </c>
      <c r="K58">
        <v>3</v>
      </c>
      <c r="L58" s="5">
        <v>1561</v>
      </c>
      <c r="M58" s="5">
        <f t="shared" si="0"/>
        <v>4683</v>
      </c>
    </row>
    <row r="59" spans="1:13" x14ac:dyDescent="0.25">
      <c r="A59" t="s">
        <v>65</v>
      </c>
      <c r="B59" s="10" t="s">
        <v>157</v>
      </c>
      <c r="C59" t="s">
        <v>68</v>
      </c>
      <c r="E59" t="s">
        <v>53</v>
      </c>
      <c r="F59">
        <v>10</v>
      </c>
      <c r="G59">
        <v>1</v>
      </c>
      <c r="J59" t="s">
        <v>177</v>
      </c>
      <c r="K59">
        <v>1</v>
      </c>
      <c r="L59" s="5">
        <v>2070</v>
      </c>
      <c r="M59" s="5">
        <f t="shared" si="0"/>
        <v>2070</v>
      </c>
    </row>
    <row r="60" spans="1:13" x14ac:dyDescent="0.25">
      <c r="A60" t="s">
        <v>65</v>
      </c>
      <c r="B60" s="10" t="s">
        <v>151</v>
      </c>
      <c r="C60" t="s">
        <v>64</v>
      </c>
      <c r="E60" t="s">
        <v>20</v>
      </c>
      <c r="F60">
        <v>10</v>
      </c>
      <c r="G60">
        <v>4</v>
      </c>
      <c r="J60" t="s">
        <v>178</v>
      </c>
      <c r="K60">
        <v>4</v>
      </c>
      <c r="L60" s="5">
        <v>1561</v>
      </c>
      <c r="M60" s="5">
        <f t="shared" si="0"/>
        <v>6244</v>
      </c>
    </row>
    <row r="61" spans="1:13" x14ac:dyDescent="0.25">
      <c r="A61" t="s">
        <v>65</v>
      </c>
      <c r="B61" s="10" t="s">
        <v>165</v>
      </c>
      <c r="C61" t="s">
        <v>66</v>
      </c>
      <c r="E61" t="s">
        <v>20</v>
      </c>
      <c r="F61">
        <v>10</v>
      </c>
      <c r="G61">
        <v>3</v>
      </c>
      <c r="J61" t="s">
        <v>178</v>
      </c>
      <c r="K61">
        <v>3</v>
      </c>
      <c r="L61" s="5">
        <v>1561</v>
      </c>
      <c r="M61" s="5">
        <f t="shared" si="0"/>
        <v>4683</v>
      </c>
    </row>
    <row r="62" spans="1:13" x14ac:dyDescent="0.25">
      <c r="A62" t="s">
        <v>65</v>
      </c>
      <c r="B62" s="10" t="s">
        <v>154</v>
      </c>
      <c r="C62" t="s">
        <v>69</v>
      </c>
      <c r="E62" t="s">
        <v>20</v>
      </c>
      <c r="F62">
        <v>10</v>
      </c>
      <c r="G62">
        <v>2</v>
      </c>
      <c r="J62" t="s">
        <v>178</v>
      </c>
      <c r="K62">
        <v>2</v>
      </c>
      <c r="L62" s="5">
        <v>1561</v>
      </c>
      <c r="M62" s="5">
        <f t="shared" si="0"/>
        <v>3122</v>
      </c>
    </row>
    <row r="63" spans="1:13" x14ac:dyDescent="0.25">
      <c r="A63" t="s">
        <v>65</v>
      </c>
      <c r="B63" s="10" t="s">
        <v>153</v>
      </c>
      <c r="C63" t="s">
        <v>87</v>
      </c>
      <c r="E63" t="s">
        <v>20</v>
      </c>
      <c r="F63">
        <v>10</v>
      </c>
      <c r="G63">
        <v>5</v>
      </c>
      <c r="J63" t="s">
        <v>178</v>
      </c>
      <c r="K63">
        <v>5</v>
      </c>
      <c r="L63" s="5">
        <v>1561</v>
      </c>
      <c r="M63" s="5">
        <f t="shared" si="0"/>
        <v>7805</v>
      </c>
    </row>
    <row r="64" spans="1:13" x14ac:dyDescent="0.25">
      <c r="A64" t="s">
        <v>65</v>
      </c>
      <c r="B64" s="10" t="s">
        <v>153</v>
      </c>
      <c r="C64" t="s">
        <v>87</v>
      </c>
      <c r="E64" t="s">
        <v>53</v>
      </c>
      <c r="F64">
        <v>10</v>
      </c>
      <c r="G64">
        <v>2</v>
      </c>
      <c r="J64" t="s">
        <v>177</v>
      </c>
      <c r="K64">
        <v>2</v>
      </c>
      <c r="L64" s="5">
        <v>2070</v>
      </c>
      <c r="M64" s="5">
        <f t="shared" si="0"/>
        <v>4140</v>
      </c>
    </row>
    <row r="65" spans="1:14" x14ac:dyDescent="0.25">
      <c r="L65" s="5"/>
      <c r="M65" s="5"/>
    </row>
    <row r="66" spans="1:14" x14ac:dyDescent="0.25">
      <c r="L66" s="5"/>
      <c r="M66" s="5">
        <f>SUM(M5:M65)</f>
        <v>151847</v>
      </c>
    </row>
    <row r="68" spans="1:14" x14ac:dyDescent="0.25">
      <c r="A68" s="3" t="s">
        <v>109</v>
      </c>
    </row>
    <row r="70" spans="1:14" ht="15.75" thickBot="1" x14ac:dyDescent="0.3">
      <c r="A70" s="1" t="s">
        <v>2</v>
      </c>
      <c r="B70" s="11" t="s">
        <v>67</v>
      </c>
      <c r="C70" s="1" t="s">
        <v>3</v>
      </c>
      <c r="D70" s="1" t="s">
        <v>9</v>
      </c>
      <c r="E70" s="1" t="s">
        <v>0</v>
      </c>
      <c r="F70" s="1" t="s">
        <v>37</v>
      </c>
      <c r="G70" s="1" t="s">
        <v>4</v>
      </c>
      <c r="H70" s="1" t="s">
        <v>7</v>
      </c>
      <c r="I70" s="1" t="s">
        <v>8</v>
      </c>
      <c r="J70" s="1" t="s">
        <v>107</v>
      </c>
      <c r="K70" s="1" t="s">
        <v>4</v>
      </c>
      <c r="L70" s="1" t="s">
        <v>5</v>
      </c>
      <c r="M70" s="1" t="s">
        <v>6</v>
      </c>
      <c r="N70" s="2" t="s">
        <v>70</v>
      </c>
    </row>
    <row r="71" spans="1:14" x14ac:dyDescent="0.25">
      <c r="A71" s="6" t="s">
        <v>65</v>
      </c>
      <c r="B71" s="12"/>
      <c r="C71" s="6" t="s">
        <v>110</v>
      </c>
      <c r="D71" s="6"/>
      <c r="E71" s="6" t="s">
        <v>115</v>
      </c>
      <c r="F71" s="6"/>
      <c r="G71" s="6"/>
      <c r="H71" s="6"/>
      <c r="I71" s="6"/>
      <c r="J71" s="6" t="s">
        <v>182</v>
      </c>
      <c r="K71" s="6">
        <v>1</v>
      </c>
      <c r="L71" s="7">
        <v>1850</v>
      </c>
      <c r="M71" s="7">
        <f t="shared" ref="M71:M76" si="1">+K71*L71</f>
        <v>1850</v>
      </c>
      <c r="N71" s="6"/>
    </row>
    <row r="72" spans="1:14" x14ac:dyDescent="0.25">
      <c r="A72" s="6" t="s">
        <v>65</v>
      </c>
      <c r="B72" s="12"/>
      <c r="C72" s="6" t="s">
        <v>113</v>
      </c>
      <c r="D72" s="6"/>
      <c r="E72" s="6" t="s">
        <v>115</v>
      </c>
      <c r="F72" s="6"/>
      <c r="G72" s="6"/>
      <c r="H72" s="6"/>
      <c r="I72" s="6"/>
      <c r="J72" s="6" t="s">
        <v>182</v>
      </c>
      <c r="K72" s="6">
        <v>1</v>
      </c>
      <c r="L72" s="7">
        <v>1850</v>
      </c>
      <c r="M72" s="7">
        <f t="shared" si="1"/>
        <v>1850</v>
      </c>
      <c r="N72" s="6"/>
    </row>
    <row r="73" spans="1:14" x14ac:dyDescent="0.25">
      <c r="A73" s="6" t="s">
        <v>65</v>
      </c>
      <c r="B73" s="12"/>
      <c r="C73" s="6" t="s">
        <v>112</v>
      </c>
      <c r="D73" s="6"/>
      <c r="E73" s="6" t="s">
        <v>115</v>
      </c>
      <c r="F73" s="6"/>
      <c r="G73" s="6"/>
      <c r="H73" s="6"/>
      <c r="I73" s="6"/>
      <c r="J73" s="6" t="s">
        <v>182</v>
      </c>
      <c r="K73" s="6">
        <v>1</v>
      </c>
      <c r="L73" s="7">
        <v>1850</v>
      </c>
      <c r="M73" s="7">
        <f t="shared" si="1"/>
        <v>1850</v>
      </c>
      <c r="N73" s="6"/>
    </row>
    <row r="74" spans="1:14" x14ac:dyDescent="0.25">
      <c r="A74" s="6" t="s">
        <v>65</v>
      </c>
      <c r="B74" s="12"/>
      <c r="C74" s="6" t="s">
        <v>111</v>
      </c>
      <c r="D74" s="6"/>
      <c r="E74" s="6" t="s">
        <v>115</v>
      </c>
      <c r="F74" s="6"/>
      <c r="G74" s="6"/>
      <c r="H74" s="6"/>
      <c r="I74" s="6"/>
      <c r="J74" s="6" t="s">
        <v>182</v>
      </c>
      <c r="K74" s="6">
        <v>1</v>
      </c>
      <c r="L74" s="7">
        <v>1850</v>
      </c>
      <c r="M74" s="7">
        <f t="shared" si="1"/>
        <v>1850</v>
      </c>
      <c r="N74" s="6"/>
    </row>
    <row r="75" spans="1:14" x14ac:dyDescent="0.25">
      <c r="A75" s="6" t="s">
        <v>59</v>
      </c>
      <c r="B75" s="12"/>
      <c r="C75" s="6" t="s">
        <v>114</v>
      </c>
      <c r="D75" s="6"/>
      <c r="E75" s="6" t="s">
        <v>116</v>
      </c>
      <c r="F75" s="6"/>
      <c r="G75" s="6"/>
      <c r="H75" s="6" t="s">
        <v>117</v>
      </c>
      <c r="I75" s="6"/>
      <c r="J75" s="6" t="s">
        <v>183</v>
      </c>
      <c r="K75" s="6">
        <v>1</v>
      </c>
      <c r="L75" s="7">
        <v>2200</v>
      </c>
      <c r="M75" s="7">
        <f t="shared" si="1"/>
        <v>2200</v>
      </c>
      <c r="N75" s="6"/>
    </row>
    <row r="76" spans="1:14" x14ac:dyDescent="0.25">
      <c r="A76" s="6" t="s">
        <v>59</v>
      </c>
      <c r="B76" s="12"/>
      <c r="C76" s="6" t="s">
        <v>114</v>
      </c>
      <c r="D76" s="6"/>
      <c r="E76" s="6" t="s">
        <v>115</v>
      </c>
      <c r="F76" s="6"/>
      <c r="G76" s="6"/>
      <c r="H76" s="6" t="s">
        <v>117</v>
      </c>
      <c r="I76" s="6"/>
      <c r="J76" s="6" t="s">
        <v>182</v>
      </c>
      <c r="K76" s="6">
        <v>1</v>
      </c>
      <c r="L76" s="7">
        <v>1850</v>
      </c>
      <c r="M76" s="7">
        <f t="shared" si="1"/>
        <v>1850</v>
      </c>
      <c r="N76" s="6"/>
    </row>
    <row r="77" spans="1:14" x14ac:dyDescent="0.25">
      <c r="L77" s="5"/>
      <c r="M77" s="5"/>
    </row>
    <row r="78" spans="1:14" x14ac:dyDescent="0.25">
      <c r="L78" s="5"/>
      <c r="M78" s="5">
        <f>SUM(M71:M76)</f>
        <v>11450</v>
      </c>
    </row>
  </sheetData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sqref="A1:K25"/>
    </sheetView>
  </sheetViews>
  <sheetFormatPr defaultRowHeight="15" x14ac:dyDescent="0.25"/>
  <cols>
    <col min="1" max="4" width="15.7109375" customWidth="1"/>
    <col min="5" max="5" width="9.140625" customWidth="1"/>
    <col min="6" max="6" width="50.7109375" customWidth="1"/>
    <col min="7" max="7" width="15.7109375" customWidth="1"/>
    <col min="8" max="8" width="25.85546875" bestFit="1" customWidth="1"/>
    <col min="10" max="10" width="9.28515625" bestFit="1" customWidth="1"/>
    <col min="11" max="11" width="10.140625" bestFit="1" customWidth="1"/>
    <col min="12" max="12" width="20.7109375" customWidth="1"/>
  </cols>
  <sheetData>
    <row r="1" spans="1:14" x14ac:dyDescent="0.25">
      <c r="A1" s="3" t="s">
        <v>10</v>
      </c>
    </row>
    <row r="2" spans="1:14" x14ac:dyDescent="0.25">
      <c r="A2" s="3" t="s">
        <v>12</v>
      </c>
    </row>
    <row r="3" spans="1:14" x14ac:dyDescent="0.25">
      <c r="E3" t="s">
        <v>95</v>
      </c>
    </row>
    <row r="4" spans="1:14" ht="15.75" thickBot="1" x14ac:dyDescent="0.3">
      <c r="A4" s="1" t="s">
        <v>2</v>
      </c>
      <c r="B4" s="1" t="s">
        <v>14</v>
      </c>
      <c r="C4" s="1" t="s">
        <v>0</v>
      </c>
      <c r="D4" s="1" t="s">
        <v>37</v>
      </c>
      <c r="E4" s="1" t="s">
        <v>4</v>
      </c>
      <c r="F4" s="1" t="s">
        <v>7</v>
      </c>
      <c r="G4" s="1" t="s">
        <v>8</v>
      </c>
      <c r="H4" s="2" t="s">
        <v>99</v>
      </c>
      <c r="I4" s="2" t="s">
        <v>4</v>
      </c>
      <c r="J4" s="2" t="s">
        <v>5</v>
      </c>
      <c r="K4" s="4" t="s">
        <v>6</v>
      </c>
      <c r="L4" s="2" t="s">
        <v>70</v>
      </c>
    </row>
    <row r="5" spans="1:14" x14ac:dyDescent="0.25">
      <c r="A5">
        <v>125</v>
      </c>
      <c r="B5" t="s">
        <v>27</v>
      </c>
      <c r="C5" t="s">
        <v>16</v>
      </c>
      <c r="D5">
        <v>3</v>
      </c>
      <c r="E5">
        <v>18</v>
      </c>
      <c r="F5" t="s">
        <v>89</v>
      </c>
      <c r="G5" t="s">
        <v>71</v>
      </c>
      <c r="H5" t="s">
        <v>177</v>
      </c>
      <c r="I5">
        <v>0</v>
      </c>
      <c r="J5" s="5">
        <v>2070</v>
      </c>
      <c r="K5" s="5">
        <f>+I5*J5</f>
        <v>0</v>
      </c>
    </row>
    <row r="6" spans="1:14" x14ac:dyDescent="0.25">
      <c r="A6">
        <v>125</v>
      </c>
      <c r="B6" t="s">
        <v>27</v>
      </c>
      <c r="C6" t="s">
        <v>28</v>
      </c>
      <c r="D6">
        <v>8</v>
      </c>
      <c r="E6">
        <v>6</v>
      </c>
      <c r="F6" t="s">
        <v>88</v>
      </c>
      <c r="G6" t="s">
        <v>71</v>
      </c>
      <c r="H6" t="s">
        <v>184</v>
      </c>
      <c r="I6">
        <v>0</v>
      </c>
      <c r="J6" s="5">
        <v>1850</v>
      </c>
      <c r="K6" s="5">
        <f t="shared" ref="K6:K23" si="0">+I6*J6</f>
        <v>0</v>
      </c>
    </row>
    <row r="7" spans="1:14" x14ac:dyDescent="0.25">
      <c r="A7">
        <v>125</v>
      </c>
      <c r="B7" t="s">
        <v>27</v>
      </c>
      <c r="C7" t="s">
        <v>16</v>
      </c>
      <c r="D7">
        <v>10</v>
      </c>
      <c r="E7">
        <v>5</v>
      </c>
      <c r="F7" t="s">
        <v>88</v>
      </c>
      <c r="H7" t="s">
        <v>177</v>
      </c>
      <c r="I7">
        <v>13</v>
      </c>
      <c r="J7" s="5">
        <v>2070</v>
      </c>
      <c r="K7" s="5">
        <f t="shared" si="0"/>
        <v>26910</v>
      </c>
      <c r="M7" t="s">
        <v>96</v>
      </c>
    </row>
    <row r="8" spans="1:14" x14ac:dyDescent="0.25">
      <c r="A8">
        <v>126</v>
      </c>
      <c r="B8" t="s">
        <v>29</v>
      </c>
      <c r="C8" t="s">
        <v>20</v>
      </c>
      <c r="D8">
        <v>9</v>
      </c>
      <c r="E8">
        <v>36</v>
      </c>
      <c r="F8" t="s">
        <v>30</v>
      </c>
      <c r="H8" t="s">
        <v>178</v>
      </c>
      <c r="I8">
        <v>0</v>
      </c>
      <c r="J8" s="5">
        <v>1561</v>
      </c>
      <c r="K8" s="5">
        <f t="shared" si="0"/>
        <v>0</v>
      </c>
    </row>
    <row r="9" spans="1:14" x14ac:dyDescent="0.25">
      <c r="A9">
        <v>211</v>
      </c>
      <c r="B9" t="s">
        <v>92</v>
      </c>
      <c r="C9" t="s">
        <v>16</v>
      </c>
      <c r="D9">
        <v>10</v>
      </c>
      <c r="E9">
        <v>6</v>
      </c>
      <c r="H9" t="s">
        <v>179</v>
      </c>
      <c r="I9">
        <v>6</v>
      </c>
      <c r="J9" s="5">
        <v>2810</v>
      </c>
      <c r="K9" s="5">
        <f t="shared" si="0"/>
        <v>16860</v>
      </c>
    </row>
    <row r="10" spans="1:14" x14ac:dyDescent="0.25">
      <c r="A10">
        <v>212</v>
      </c>
      <c r="B10" t="s">
        <v>97</v>
      </c>
      <c r="C10" t="s">
        <v>28</v>
      </c>
      <c r="D10">
        <v>5</v>
      </c>
      <c r="E10">
        <v>31</v>
      </c>
      <c r="F10" t="s">
        <v>90</v>
      </c>
      <c r="H10" t="s">
        <v>185</v>
      </c>
      <c r="I10">
        <v>31</v>
      </c>
      <c r="J10" s="5">
        <v>1200</v>
      </c>
      <c r="K10" s="5">
        <f t="shared" si="0"/>
        <v>37200</v>
      </c>
    </row>
    <row r="11" spans="1:14" x14ac:dyDescent="0.25">
      <c r="A11">
        <v>213</v>
      </c>
      <c r="B11" t="s">
        <v>15</v>
      </c>
      <c r="C11" t="s">
        <v>16</v>
      </c>
      <c r="D11">
        <v>5</v>
      </c>
      <c r="E11">
        <v>33</v>
      </c>
      <c r="F11" t="s">
        <v>17</v>
      </c>
      <c r="H11" t="s">
        <v>179</v>
      </c>
      <c r="I11">
        <v>33</v>
      </c>
      <c r="J11" s="5">
        <v>3775</v>
      </c>
      <c r="K11" s="5">
        <f t="shared" si="0"/>
        <v>124575</v>
      </c>
    </row>
    <row r="12" spans="1:14" x14ac:dyDescent="0.25">
      <c r="A12">
        <v>213</v>
      </c>
      <c r="B12" t="s">
        <v>15</v>
      </c>
      <c r="C12" t="s">
        <v>16</v>
      </c>
      <c r="D12">
        <v>0</v>
      </c>
      <c r="E12">
        <v>0</v>
      </c>
      <c r="F12" t="s">
        <v>100</v>
      </c>
      <c r="H12" t="s">
        <v>179</v>
      </c>
      <c r="I12">
        <v>8</v>
      </c>
      <c r="J12" s="5">
        <v>3775</v>
      </c>
      <c r="K12" s="5">
        <f t="shared" si="0"/>
        <v>30200</v>
      </c>
    </row>
    <row r="13" spans="1:14" x14ac:dyDescent="0.25">
      <c r="A13">
        <v>218</v>
      </c>
      <c r="B13" t="s">
        <v>101</v>
      </c>
      <c r="C13" t="s">
        <v>16</v>
      </c>
      <c r="D13">
        <v>9</v>
      </c>
      <c r="E13">
        <v>2</v>
      </c>
      <c r="H13" t="s">
        <v>186</v>
      </c>
      <c r="I13">
        <v>2</v>
      </c>
      <c r="J13" s="5">
        <v>5000</v>
      </c>
      <c r="K13" s="5">
        <f t="shared" si="0"/>
        <v>10000</v>
      </c>
    </row>
    <row r="14" spans="1:14" x14ac:dyDescent="0.25">
      <c r="A14">
        <v>225</v>
      </c>
      <c r="B14" t="s">
        <v>91</v>
      </c>
      <c r="C14" t="s">
        <v>16</v>
      </c>
      <c r="D14">
        <v>10</v>
      </c>
      <c r="E14">
        <v>5</v>
      </c>
      <c r="H14" t="s">
        <v>179</v>
      </c>
      <c r="I14">
        <v>5</v>
      </c>
      <c r="J14" s="5">
        <v>2810</v>
      </c>
      <c r="K14" s="5">
        <f t="shared" si="0"/>
        <v>14050</v>
      </c>
    </row>
    <row r="15" spans="1:14" x14ac:dyDescent="0.25">
      <c r="A15">
        <v>227</v>
      </c>
      <c r="B15" t="s">
        <v>15</v>
      </c>
      <c r="C15" t="s">
        <v>16</v>
      </c>
      <c r="D15">
        <v>5</v>
      </c>
      <c r="E15">
        <v>33</v>
      </c>
      <c r="F15" t="s">
        <v>18</v>
      </c>
      <c r="H15" t="s">
        <v>188</v>
      </c>
      <c r="I15">
        <v>33</v>
      </c>
      <c r="J15" s="5">
        <v>4310</v>
      </c>
      <c r="K15" s="5">
        <f t="shared" si="0"/>
        <v>142230</v>
      </c>
    </row>
    <row r="16" spans="1:14" x14ac:dyDescent="0.25">
      <c r="A16" s="6">
        <v>227</v>
      </c>
      <c r="B16" s="6" t="s">
        <v>15</v>
      </c>
      <c r="C16" s="6" t="s">
        <v>16</v>
      </c>
      <c r="D16" s="6">
        <v>10</v>
      </c>
      <c r="E16" s="6">
        <v>8</v>
      </c>
      <c r="F16" s="6" t="s">
        <v>98</v>
      </c>
      <c r="G16" s="6" t="s">
        <v>26</v>
      </c>
      <c r="H16" s="6" t="s">
        <v>186</v>
      </c>
      <c r="I16" s="6">
        <v>8</v>
      </c>
      <c r="J16" s="7">
        <v>5000</v>
      </c>
      <c r="K16" s="7">
        <f t="shared" si="0"/>
        <v>40000</v>
      </c>
      <c r="L16" s="6"/>
      <c r="M16" s="6"/>
      <c r="N16" s="6"/>
    </row>
    <row r="17" spans="1:14" x14ac:dyDescent="0.25">
      <c r="A17" s="8">
        <v>312</v>
      </c>
      <c r="B17" s="8" t="s">
        <v>19</v>
      </c>
      <c r="C17" s="8" t="s">
        <v>20</v>
      </c>
      <c r="D17" s="8">
        <v>5</v>
      </c>
      <c r="E17" s="8">
        <v>41</v>
      </c>
      <c r="F17" s="8" t="s">
        <v>21</v>
      </c>
      <c r="G17" s="8"/>
      <c r="H17" s="8" t="s">
        <v>187</v>
      </c>
      <c r="I17" s="8">
        <v>41</v>
      </c>
      <c r="J17" s="9">
        <v>2450</v>
      </c>
      <c r="K17" s="9">
        <f t="shared" si="0"/>
        <v>100450</v>
      </c>
      <c r="L17" s="8"/>
      <c r="M17" s="8" t="s">
        <v>105</v>
      </c>
      <c r="N17" s="8"/>
    </row>
    <row r="18" spans="1:14" x14ac:dyDescent="0.25">
      <c r="A18" s="6">
        <v>313</v>
      </c>
      <c r="B18" s="6" t="s">
        <v>24</v>
      </c>
      <c r="C18" s="6" t="s">
        <v>20</v>
      </c>
      <c r="D18" s="6">
        <v>10</v>
      </c>
      <c r="E18" s="6">
        <v>31</v>
      </c>
      <c r="F18" s="6" t="s">
        <v>25</v>
      </c>
      <c r="G18" s="6" t="s">
        <v>26</v>
      </c>
      <c r="H18" s="6" t="s">
        <v>178</v>
      </c>
      <c r="I18" s="6">
        <v>31</v>
      </c>
      <c r="J18" s="7">
        <v>1561</v>
      </c>
      <c r="K18" s="7">
        <f t="shared" si="0"/>
        <v>48391</v>
      </c>
      <c r="L18" s="6"/>
      <c r="M18" s="6"/>
      <c r="N18" s="6"/>
    </row>
    <row r="19" spans="1:14" x14ac:dyDescent="0.25">
      <c r="A19" s="6">
        <v>313</v>
      </c>
      <c r="B19" s="6" t="s">
        <v>24</v>
      </c>
      <c r="C19" s="6" t="s">
        <v>16</v>
      </c>
      <c r="D19" s="6">
        <v>10</v>
      </c>
      <c r="E19" s="6">
        <v>10</v>
      </c>
      <c r="F19" s="6" t="s">
        <v>25</v>
      </c>
      <c r="G19" s="6" t="s">
        <v>26</v>
      </c>
      <c r="H19" s="6" t="s">
        <v>177</v>
      </c>
      <c r="I19" s="6">
        <v>10</v>
      </c>
      <c r="J19" s="7">
        <v>2070</v>
      </c>
      <c r="K19" s="7">
        <f t="shared" si="0"/>
        <v>20700</v>
      </c>
      <c r="L19" s="6"/>
      <c r="M19" s="6"/>
      <c r="N19" s="6"/>
    </row>
    <row r="20" spans="1:14" x14ac:dyDescent="0.25">
      <c r="A20">
        <v>315</v>
      </c>
      <c r="B20" t="s">
        <v>94</v>
      </c>
      <c r="C20" t="s">
        <v>28</v>
      </c>
      <c r="D20">
        <v>8</v>
      </c>
      <c r="E20">
        <v>20</v>
      </c>
      <c r="F20" t="s">
        <v>90</v>
      </c>
      <c r="H20" s="15" t="s">
        <v>185</v>
      </c>
      <c r="I20">
        <v>20</v>
      </c>
      <c r="J20" s="5">
        <v>1200</v>
      </c>
      <c r="K20" s="5">
        <f t="shared" si="0"/>
        <v>24000</v>
      </c>
    </row>
    <row r="21" spans="1:14" x14ac:dyDescent="0.25">
      <c r="A21" s="8">
        <v>323</v>
      </c>
      <c r="B21" s="8" t="s">
        <v>19</v>
      </c>
      <c r="C21" s="8" t="s">
        <v>20</v>
      </c>
      <c r="D21" s="8">
        <v>5</v>
      </c>
      <c r="E21" s="8">
        <v>41</v>
      </c>
      <c r="F21" s="8" t="s">
        <v>22</v>
      </c>
      <c r="G21" s="8"/>
      <c r="H21" s="8" t="s">
        <v>187</v>
      </c>
      <c r="I21" s="8">
        <v>41</v>
      </c>
      <c r="J21" s="9">
        <v>2450</v>
      </c>
      <c r="K21" s="9">
        <f t="shared" si="0"/>
        <v>100450</v>
      </c>
      <c r="L21" s="8"/>
      <c r="M21" s="8" t="s">
        <v>105</v>
      </c>
      <c r="N21" s="8"/>
    </row>
    <row r="22" spans="1:14" x14ac:dyDescent="0.25">
      <c r="A22">
        <v>324</v>
      </c>
      <c r="B22" t="s">
        <v>23</v>
      </c>
      <c r="C22" t="s">
        <v>16</v>
      </c>
      <c r="D22">
        <v>5</v>
      </c>
      <c r="E22">
        <v>23</v>
      </c>
      <c r="F22" t="s">
        <v>103</v>
      </c>
      <c r="H22" t="s">
        <v>179</v>
      </c>
      <c r="I22">
        <v>23</v>
      </c>
      <c r="J22" s="5">
        <v>3775</v>
      </c>
      <c r="K22" s="5">
        <f t="shared" si="0"/>
        <v>86825</v>
      </c>
    </row>
    <row r="23" spans="1:14" x14ac:dyDescent="0.25">
      <c r="A23" s="8">
        <v>324</v>
      </c>
      <c r="B23" s="8" t="s">
        <v>23</v>
      </c>
      <c r="C23" s="8" t="s">
        <v>16</v>
      </c>
      <c r="D23" s="8">
        <v>5</v>
      </c>
      <c r="E23" s="8">
        <v>8</v>
      </c>
      <c r="F23" s="8" t="s">
        <v>104</v>
      </c>
      <c r="G23" s="8" t="s">
        <v>26</v>
      </c>
      <c r="H23" s="8" t="s">
        <v>189</v>
      </c>
      <c r="I23" s="8">
        <v>8</v>
      </c>
      <c r="J23" s="9">
        <v>4000</v>
      </c>
      <c r="K23" s="9">
        <f t="shared" si="0"/>
        <v>32000</v>
      </c>
      <c r="L23" s="8" t="s">
        <v>102</v>
      </c>
      <c r="M23" s="8"/>
      <c r="N23" s="8"/>
    </row>
    <row r="24" spans="1:14" x14ac:dyDescent="0.25">
      <c r="J24" s="5"/>
      <c r="K24" s="5"/>
    </row>
    <row r="25" spans="1:14" x14ac:dyDescent="0.25">
      <c r="F25" t="s">
        <v>106</v>
      </c>
      <c r="J25" s="5"/>
      <c r="K25" s="5">
        <f>SUM(K5:K24)</f>
        <v>854841</v>
      </c>
    </row>
  </sheetData>
  <pageMargins left="0.7" right="0.7" top="0.75" bottom="0.75" header="0.3" footer="0.3"/>
  <pageSetup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sqref="A1:J10"/>
    </sheetView>
  </sheetViews>
  <sheetFormatPr defaultRowHeight="15" x14ac:dyDescent="0.25"/>
  <cols>
    <col min="1" max="1" width="20.7109375" customWidth="1"/>
    <col min="3" max="10" width="15.7109375" customWidth="1"/>
  </cols>
  <sheetData>
    <row r="1" spans="1:10" x14ac:dyDescent="0.25">
      <c r="A1" s="3" t="s">
        <v>10</v>
      </c>
    </row>
    <row r="2" spans="1:10" x14ac:dyDescent="0.25">
      <c r="A2" s="3" t="s">
        <v>13</v>
      </c>
    </row>
    <row r="4" spans="1:10" ht="15.75" thickBot="1" x14ac:dyDescent="0.3">
      <c r="A4" s="1" t="s">
        <v>2</v>
      </c>
      <c r="B4" s="1" t="s">
        <v>3</v>
      </c>
      <c r="C4" s="1" t="s">
        <v>9</v>
      </c>
      <c r="D4" s="1" t="s">
        <v>0</v>
      </c>
      <c r="E4" s="1" t="s">
        <v>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</row>
    <row r="5" spans="1:10" x14ac:dyDescent="0.25">
      <c r="A5" s="6" t="s">
        <v>118</v>
      </c>
      <c r="B5" s="6"/>
      <c r="C5" s="6" t="s">
        <v>119</v>
      </c>
      <c r="D5" s="6"/>
      <c r="E5" s="6"/>
      <c r="F5" s="6">
        <v>1</v>
      </c>
      <c r="G5" s="7">
        <v>6000</v>
      </c>
      <c r="H5" s="7">
        <f>+F5*G5</f>
        <v>6000</v>
      </c>
      <c r="I5" s="6" t="s">
        <v>122</v>
      </c>
      <c r="J5" s="6"/>
    </row>
    <row r="6" spans="1:10" x14ac:dyDescent="0.25">
      <c r="A6" t="s">
        <v>118</v>
      </c>
      <c r="C6" t="s">
        <v>120</v>
      </c>
      <c r="F6">
        <v>1</v>
      </c>
      <c r="G6" s="5">
        <v>3000</v>
      </c>
      <c r="H6" s="5">
        <f t="shared" ref="H6:H8" si="0">+F6*G6</f>
        <v>3000</v>
      </c>
      <c r="I6" t="s">
        <v>123</v>
      </c>
    </row>
    <row r="7" spans="1:10" x14ac:dyDescent="0.25">
      <c r="A7" t="s">
        <v>118</v>
      </c>
      <c r="C7" t="s">
        <v>121</v>
      </c>
      <c r="F7">
        <v>1</v>
      </c>
      <c r="G7" s="5">
        <v>3000</v>
      </c>
      <c r="H7" s="5">
        <f t="shared" si="0"/>
        <v>3000</v>
      </c>
      <c r="I7" t="s">
        <v>123</v>
      </c>
    </row>
    <row r="8" spans="1:10" x14ac:dyDescent="0.25">
      <c r="A8" t="s">
        <v>118</v>
      </c>
      <c r="C8" t="s">
        <v>124</v>
      </c>
      <c r="F8">
        <v>1</v>
      </c>
      <c r="G8" s="5">
        <v>2500</v>
      </c>
      <c r="H8" s="5">
        <f t="shared" si="0"/>
        <v>2500</v>
      </c>
      <c r="I8" t="s">
        <v>125</v>
      </c>
    </row>
    <row r="9" spans="1:10" x14ac:dyDescent="0.25">
      <c r="G9" s="5"/>
    </row>
    <row r="10" spans="1:10" x14ac:dyDescent="0.25">
      <c r="A10" t="s">
        <v>126</v>
      </c>
      <c r="H10" s="5">
        <f>SUM(H5:H8)</f>
        <v>14500</v>
      </c>
    </row>
  </sheetData>
  <pageMargins left="0.7" right="0.7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FacultyStaffWorkstations</vt:lpstr>
      <vt:lpstr>Computer Labs</vt:lpstr>
      <vt:lpstr>Classrooms</vt:lpstr>
      <vt:lpstr>Classrooms!Print_Area</vt:lpstr>
      <vt:lpstr>'Computer Labs'!Print_Area</vt:lpstr>
      <vt:lpstr>FacultyStaffWorkstations!Print_Area</vt:lpstr>
    </vt:vector>
  </TitlesOfParts>
  <Company>PCCD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Barreiro</dc:creator>
  <cp:lastModifiedBy>Antonio Barreiro</cp:lastModifiedBy>
  <cp:lastPrinted>2016-02-29T20:07:17Z</cp:lastPrinted>
  <dcterms:created xsi:type="dcterms:W3CDTF">2016-02-17T23:39:20Z</dcterms:created>
  <dcterms:modified xsi:type="dcterms:W3CDTF">2016-02-29T20:10:21Z</dcterms:modified>
</cp:coreProperties>
</file>