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7"/>
  <workbookPr/>
  <mc:AlternateContent xmlns:mc="http://schemas.openxmlformats.org/markup-compatibility/2006">
    <mc:Choice Requires="x15">
      <x15ac:absPath xmlns:x15ac="http://schemas.microsoft.com/office/spreadsheetml/2010/11/ac" url="/Users/psayavong/Documents/PROGRAM REVIEW/APU 2025-26/"/>
    </mc:Choice>
  </mc:AlternateContent>
  <xr:revisionPtr revIDLastSave="0" documentId="13_ncr:1_{B9AC64B3-B31E-874F-83B1-5E746B4CE635}" xr6:coauthVersionLast="47" xr6:coauthVersionMax="47" xr10:uidLastSave="{00000000-0000-0000-0000-000000000000}"/>
  <bookViews>
    <workbookView xWindow="-24660" yWindow="-22820" windowWidth="34560" windowHeight="20620" firstSheet="1" activeTab="1" xr2:uid="{00000000-000D-0000-FFFF-FFFF00000000}"/>
  </bookViews>
  <sheets>
    <sheet name="Sheet1" sheetId="1" state="hidden" r:id="rId1"/>
    <sheet name="BCC Technology Plan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3" l="1"/>
  <c r="H18" i="3"/>
  <c r="G10" i="3"/>
  <c r="H188" i="1"/>
  <c r="H189" i="1" s="1"/>
  <c r="H19" i="1"/>
  <c r="H29" i="1"/>
  <c r="H41" i="1"/>
  <c r="G10" i="1"/>
  <c r="G30" i="1"/>
  <c r="G20" i="1"/>
  <c r="G21" i="1"/>
</calcChain>
</file>

<file path=xl/sharedStrings.xml><?xml version="1.0" encoding="utf-8"?>
<sst xmlns="http://schemas.openxmlformats.org/spreadsheetml/2006/main" count="667" uniqueCount="443">
  <si>
    <t xml:space="preserve">   Peralta Community College</t>
  </si>
  <si>
    <t xml:space="preserve">Information Technology Deparartment </t>
  </si>
  <si>
    <t>Computer Refresh</t>
  </si>
  <si>
    <t>College</t>
  </si>
  <si>
    <t>Department</t>
  </si>
  <si>
    <t>Title</t>
  </si>
  <si>
    <t>Description</t>
  </si>
  <si>
    <t>Amount $</t>
  </si>
  <si>
    <t>Total per College</t>
  </si>
  <si>
    <t>Units</t>
  </si>
  <si>
    <t>District</t>
  </si>
  <si>
    <t xml:space="preserve">IT </t>
  </si>
  <si>
    <t>Lenovo ThinkCentre M70q Gen 5 - tiny Core i7 i7-14700T 1.3 GHz - vPro Enter (Request No. 60)</t>
  </si>
  <si>
    <t>Lenovo ThinkCentre Tiny-in-One 27 - LED monitor - 27" (Request No. 56)</t>
  </si>
  <si>
    <t>(3) Owl Labs Meeting Owl 4+ - video conferencing device - with Owl Labs Expansion Mic</t>
  </si>
  <si>
    <t>(15) SanDisk Ultra Dual Drive Go - USB flash drive - 256 GB</t>
  </si>
  <si>
    <t>(15) Samsung 990 PRO MZ-V9P1T0B/AM - SSD - 1 TB</t>
  </si>
  <si>
    <t>(30) Lenovo ThinkPad Hybrid USB-C with USB-A Dock - docking station - USB-C - 2 x HDMI, 2 x DP - 1GbE</t>
  </si>
  <si>
    <t>(24) Logitech C920S Pro Full HD Webcam with 1080p Video - Auto-Focus - Dual Microphones - Privacy Shutter and Adjustable</t>
  </si>
  <si>
    <t>(2) Owl Labs - USB-C cable - 24 pin USB-C to 24 pin USB-C - 16 ft</t>
  </si>
  <si>
    <t>(2) Macrium Reflect Technicians License (1 Year)</t>
  </si>
  <si>
    <t xml:space="preserve">Total  </t>
  </si>
  <si>
    <t>College of Alameda</t>
  </si>
  <si>
    <t>Audio Visual/IT</t>
  </si>
  <si>
    <t>Office, Classroom, and Lab computer Refresh.</t>
  </si>
  <si>
    <t>Upgrade old desktop and laptop hardware across the campus</t>
  </si>
  <si>
    <t>Berkeley City College</t>
  </si>
  <si>
    <t>IT</t>
  </si>
  <si>
    <t>Lab 227: 42 iMac 27'', refreshed in January 2017</t>
  </si>
  <si>
    <t>42 units of Mac studio M4 chip 16 core cpu, 40 core gpu, 48 GB unified memory and 1 tb ssd storage. With a 3-year warranty. $135,000
 42 units of HP727 27”class 4k UHD monitor 4 year warranty $35,000</t>
  </si>
  <si>
    <t>Lab 323: 42 HP Z440 Workstation, refreshed June 2017</t>
  </si>
  <si>
    <t xml:space="preserve"> Lenovo ThinkStation P3 - tower core I7-14700 2.1 ghz – v pro enterprise 32 gb ssd1 tb 5 year warranty </t>
  </si>
  <si>
    <t>Lab 312: 42 HP Z4 Workstation, refreshed June 2018 </t>
  </si>
  <si>
    <t>staff desktop refresh</t>
  </si>
  <si>
    <t>any computer over 5 eol to be refreshed 30 units</t>
  </si>
  <si>
    <t>Faculity desktop refresh</t>
  </si>
  <si>
    <t>any computer over 5 eol to be refreshed 20 units</t>
  </si>
  <si>
    <t>Totall all projects</t>
  </si>
  <si>
    <t>$240,000 not in fiscal 25-26</t>
  </si>
  <si>
    <t>$500,000 is science lab refresh not a tech project DGS</t>
  </si>
  <si>
    <t>Total all projects  for BCC IT/AV  2025-2026</t>
  </si>
  <si>
    <t>Laney College</t>
  </si>
  <si>
    <t>Laney FabLab</t>
  </si>
  <si>
    <t>10 All-in-One workstations with VID</t>
  </si>
  <si>
    <t>Refresh of All staff computer equipment</t>
  </si>
  <si>
    <t xml:space="preserve">Approx. 25 HP Zbook Laptops </t>
  </si>
  <si>
    <t>Refresh of the Fab Lab equipment</t>
  </si>
  <si>
    <t>Photography</t>
  </si>
  <si>
    <t>9 Apple iMac 24 M4</t>
  </si>
  <si>
    <t>Refresh of the Photo Lab</t>
  </si>
  <si>
    <t>Machine Tech</t>
  </si>
  <si>
    <t>3 - Laptop computers</t>
  </si>
  <si>
    <t>3 HP Zbook laptops.  One will have more storage and high end vid card.</t>
  </si>
  <si>
    <t>CTE - Culinary Arts</t>
  </si>
  <si>
    <t>7-8 desktop computers (Windows)</t>
  </si>
  <si>
    <t>CTE - Media</t>
  </si>
  <si>
    <t>25 Mac computer</t>
  </si>
  <si>
    <t xml:space="preserve">Engineering Dept </t>
  </si>
  <si>
    <t>Need of 40 new computers</t>
  </si>
  <si>
    <t>Refresh of the Engineering Lab</t>
  </si>
  <si>
    <t>Photo Dept</t>
  </si>
  <si>
    <t>Classroom computers for Photo class</t>
  </si>
  <si>
    <t>13 APPLE IMAC 24 M4 10C10C 24 1TB BLUE plus 13 subscriptions to Apple Care</t>
  </si>
  <si>
    <t>All college</t>
  </si>
  <si>
    <t>Computer Refresh Cycle</t>
  </si>
  <si>
    <t>Computer Refresh Cycle Phase 2</t>
  </si>
  <si>
    <t>Tech Center</t>
  </si>
  <si>
    <t>F170D iMac Refresh</t>
  </si>
  <si>
    <t xml:space="preserve">24 Mac Mini or Mac Studios </t>
  </si>
  <si>
    <t>Laney Student Needs</t>
  </si>
  <si>
    <t>Chromebooks</t>
  </si>
  <si>
    <t>Students need devices, like a Chromebook</t>
  </si>
  <si>
    <t>Library Computer Refresh</t>
  </si>
  <si>
    <t>Windows base Desktop computer</t>
  </si>
  <si>
    <t>Merritt College</t>
  </si>
  <si>
    <t xml:space="preserve">Business Office </t>
  </si>
  <si>
    <t xml:space="preserve">VPAS </t>
  </si>
  <si>
    <t>Q218</t>
  </si>
  <si>
    <t>N/A</t>
  </si>
  <si>
    <t xml:space="preserve">VPAS Marie Amboy </t>
  </si>
  <si>
    <t xml:space="preserve">Executive Assistant </t>
  </si>
  <si>
    <t>Q214</t>
  </si>
  <si>
    <t>Maria Pereze</t>
  </si>
  <si>
    <t>Staff Support Specialist</t>
  </si>
  <si>
    <t>Q227</t>
  </si>
  <si>
    <t xml:space="preserve">Ron Perez </t>
  </si>
  <si>
    <t>Financial Analyst</t>
  </si>
  <si>
    <t>Q225</t>
  </si>
  <si>
    <t>Vu Nguyen</t>
  </si>
  <si>
    <t xml:space="preserve">Vacant </t>
  </si>
  <si>
    <t>Q226</t>
  </si>
  <si>
    <t xml:space="preserve">Vacant Office </t>
  </si>
  <si>
    <t xml:space="preserve">Vacan </t>
  </si>
  <si>
    <t>Q230</t>
  </si>
  <si>
    <t>Q231</t>
  </si>
  <si>
    <t xml:space="preserve">Laura Hererra </t>
  </si>
  <si>
    <t>Facilities Coordinator</t>
  </si>
  <si>
    <t>Q232</t>
  </si>
  <si>
    <t xml:space="preserve">Tara Marrero </t>
  </si>
  <si>
    <t xml:space="preserve">Allied Health </t>
  </si>
  <si>
    <t xml:space="preserve">MedAS Faculty </t>
  </si>
  <si>
    <t>Desktop S318 cubicle #3</t>
  </si>
  <si>
    <t>Muwafaqu Al-Asad</t>
  </si>
  <si>
    <t>Faculty Nursing</t>
  </si>
  <si>
    <t xml:space="preserve">Office S339 </t>
  </si>
  <si>
    <t>Nursing Faculty Diana Barrios</t>
  </si>
  <si>
    <t>Office S336</t>
  </si>
  <si>
    <t xml:space="preserve">Nursing Faculty Lynn Bratchett- Set to retire </t>
  </si>
  <si>
    <t>Office S338</t>
  </si>
  <si>
    <t>Nursing Faculty Iona Henderson</t>
  </si>
  <si>
    <t>Faculty- Medical Assist</t>
  </si>
  <si>
    <t>Office S321</t>
  </si>
  <si>
    <t>Medical Assistant Faculty Grace Idowu</t>
  </si>
  <si>
    <t>Office S337</t>
  </si>
  <si>
    <t>Nursing Director Dawn Williams- Set to Retire</t>
  </si>
  <si>
    <t>Program Specialist- Nursing</t>
  </si>
  <si>
    <t>Office S341</t>
  </si>
  <si>
    <t>Amecia Young</t>
  </si>
  <si>
    <t>Office S340</t>
  </si>
  <si>
    <t>Nursing Faculty Monica Mofidi</t>
  </si>
  <si>
    <t>Adjunct Faculty</t>
  </si>
  <si>
    <t>Cubicle #1 inside S318</t>
  </si>
  <si>
    <t>Cubicle # 2 inside S318</t>
  </si>
  <si>
    <t>Cubicle #4 inside S318</t>
  </si>
  <si>
    <t>Cubicle #5 inside S318</t>
  </si>
  <si>
    <t>Cubicle #6 inside S318</t>
  </si>
  <si>
    <t>Administration of Justice</t>
  </si>
  <si>
    <t>ADJUS Dept. Chair</t>
  </si>
  <si>
    <t>A129 A</t>
  </si>
  <si>
    <t>Mildred Oliver</t>
  </si>
  <si>
    <t xml:space="preserve">ADJUS Faculty </t>
  </si>
  <si>
    <t>A129 B</t>
  </si>
  <si>
    <t xml:space="preserve">Elaine Wallace </t>
  </si>
  <si>
    <t>Admissions &amp; Records</t>
  </si>
  <si>
    <t xml:space="preserve">A&amp;R Specialist </t>
  </si>
  <si>
    <t>R114C</t>
  </si>
  <si>
    <t>Susana De la Torre</t>
  </si>
  <si>
    <t>R114A</t>
  </si>
  <si>
    <t>Mary Helen Kaufman</t>
  </si>
  <si>
    <t xml:space="preserve">Sandi Riverea- Cordova </t>
  </si>
  <si>
    <t>Marisol Roque Chavez</t>
  </si>
  <si>
    <t xml:space="preserve">Vacant Position </t>
  </si>
  <si>
    <t xml:space="preserve">Ethnic Studies </t>
  </si>
  <si>
    <t>AFRAM Faculty Dept. Chair</t>
  </si>
  <si>
    <t>A203</t>
  </si>
  <si>
    <t xml:space="preserve">Faculty- Jason Seals. </t>
  </si>
  <si>
    <t xml:space="preserve">AFRAM Faculty </t>
  </si>
  <si>
    <t>A204</t>
  </si>
  <si>
    <t>Faculty- Danae Martinez</t>
  </si>
  <si>
    <t>Art Dept</t>
  </si>
  <si>
    <t>Art Dept Faculty Chair</t>
  </si>
  <si>
    <t>A122</t>
  </si>
  <si>
    <t>Sheila Metcalf Tobin</t>
  </si>
  <si>
    <t>Staff Assistant</t>
  </si>
  <si>
    <t>Saadi Shapiro</t>
  </si>
  <si>
    <t xml:space="preserve">Athletics </t>
  </si>
  <si>
    <t xml:space="preserve">Athletic Director </t>
  </si>
  <si>
    <t>F206</t>
  </si>
  <si>
    <t>Brock Drazen (laptop)</t>
  </si>
  <si>
    <t xml:space="preserve">Faculty  </t>
  </si>
  <si>
    <t>F202</t>
  </si>
  <si>
    <t>Armond Gray/ Ramiro Rodriguez</t>
  </si>
  <si>
    <t xml:space="preserve">Kinesiology </t>
  </si>
  <si>
    <t xml:space="preserve">Faculty </t>
  </si>
  <si>
    <t>F205</t>
  </si>
  <si>
    <t>Inga Marciulionis</t>
  </si>
  <si>
    <t>Faculty</t>
  </si>
  <si>
    <t>F203</t>
  </si>
  <si>
    <t xml:space="preserve">Soccer Coaches Office </t>
  </si>
  <si>
    <t>Trainer</t>
  </si>
  <si>
    <t>F105</t>
  </si>
  <si>
    <t>Liana Gerardo (desktop)</t>
  </si>
  <si>
    <t>Mens Basketball</t>
  </si>
  <si>
    <t>E106</t>
  </si>
  <si>
    <t>Derrick Jones (desktop)</t>
  </si>
  <si>
    <t xml:space="preserve">Fitness Center </t>
  </si>
  <si>
    <t xml:space="preserve">Front Desk </t>
  </si>
  <si>
    <t>A113</t>
  </si>
  <si>
    <t>2 units (desktops)</t>
  </si>
  <si>
    <t xml:space="preserve">Biology </t>
  </si>
  <si>
    <t>S422 Cubicle #20</t>
  </si>
  <si>
    <t>S422 Cubicle #21</t>
  </si>
  <si>
    <t xml:space="preserve">Lab Tech </t>
  </si>
  <si>
    <t>S420</t>
  </si>
  <si>
    <t>Vicenta Cespedes</t>
  </si>
  <si>
    <t xml:space="preserve">Chemistry </t>
  </si>
  <si>
    <t>S411</t>
  </si>
  <si>
    <t xml:space="preserve">Vacant- </t>
  </si>
  <si>
    <t>S408 Cubicle #12</t>
  </si>
  <si>
    <t>S-422 Cubicle #19</t>
  </si>
  <si>
    <t xml:space="preserve">Bio Science </t>
  </si>
  <si>
    <t>S-408 Cubicle #7</t>
  </si>
  <si>
    <t>S-425</t>
  </si>
  <si>
    <t>Gisele Giorgi</t>
  </si>
  <si>
    <t>S-426</t>
  </si>
  <si>
    <t>Arja McCray</t>
  </si>
  <si>
    <t>S-427</t>
  </si>
  <si>
    <t>Nancy Rauch</t>
  </si>
  <si>
    <t>S-424</t>
  </si>
  <si>
    <t>S-422 Cubicle #22</t>
  </si>
  <si>
    <t xml:space="preserve">Carol Rooker </t>
  </si>
  <si>
    <t>S-422 Cubicle #</t>
  </si>
  <si>
    <t>Brian Rowning</t>
  </si>
  <si>
    <t>S-446</t>
  </si>
  <si>
    <t>Nicholas G</t>
  </si>
  <si>
    <t>S-422 Cubicle #23</t>
  </si>
  <si>
    <t>Em Segman</t>
  </si>
  <si>
    <t>S-428</t>
  </si>
  <si>
    <t>Steven Scott</t>
  </si>
  <si>
    <t>Dept. Chair</t>
  </si>
  <si>
    <t>S-410</t>
  </si>
  <si>
    <t>Jennifer Shanoski</t>
  </si>
  <si>
    <t>Biology Coordinator</t>
  </si>
  <si>
    <t>S-406</t>
  </si>
  <si>
    <t>Kinga Sidzinska</t>
  </si>
  <si>
    <t>S423</t>
  </si>
  <si>
    <t>Maria Suarex- Rodriguez</t>
  </si>
  <si>
    <t>S-429</t>
  </si>
  <si>
    <t xml:space="preserve">Empty </t>
  </si>
  <si>
    <t>Bursers Office</t>
  </si>
  <si>
    <t xml:space="preserve">Staff  </t>
  </si>
  <si>
    <t>Q228</t>
  </si>
  <si>
    <t xml:space="preserve">Business Dept. </t>
  </si>
  <si>
    <t xml:space="preserve">Faculty Dept. Chair </t>
  </si>
  <si>
    <t xml:space="preserve">CALWORKS </t>
  </si>
  <si>
    <t xml:space="preserve">Coordinator </t>
  </si>
  <si>
    <t>R128B</t>
  </si>
  <si>
    <t>Carmen Johnson</t>
  </si>
  <si>
    <t xml:space="preserve">Clerical Assistant </t>
  </si>
  <si>
    <t>Vacant Position</t>
  </si>
  <si>
    <t xml:space="preserve">Calworks </t>
  </si>
  <si>
    <t xml:space="preserve">Counselor </t>
  </si>
  <si>
    <t>R128A</t>
  </si>
  <si>
    <t>Counselor</t>
  </si>
  <si>
    <t xml:space="preserve">Career Institute </t>
  </si>
  <si>
    <t>Program Manager</t>
  </si>
  <si>
    <t>D178</t>
  </si>
  <si>
    <t>Victor Littles</t>
  </si>
  <si>
    <t xml:space="preserve">Child Development </t>
  </si>
  <si>
    <t>A112</t>
  </si>
  <si>
    <t>Michelle  St. Germaine</t>
  </si>
  <si>
    <t>A109</t>
  </si>
  <si>
    <t>Alice Chinn</t>
  </si>
  <si>
    <t>A106</t>
  </si>
  <si>
    <t>Bonnie Rippberger</t>
  </si>
  <si>
    <t>Communication</t>
  </si>
  <si>
    <t>A201</t>
  </si>
  <si>
    <t>Hilary Altman (laptop)</t>
  </si>
  <si>
    <t>A202</t>
  </si>
  <si>
    <t>Hjayi Thompson (desktop)</t>
  </si>
  <si>
    <t xml:space="preserve">Counseling </t>
  </si>
  <si>
    <t>Staff</t>
  </si>
  <si>
    <t>R109A</t>
  </si>
  <si>
    <t>Front Desk Qty 2 (desktop)</t>
  </si>
  <si>
    <t>R109L</t>
  </si>
  <si>
    <t>R105D</t>
  </si>
  <si>
    <t>FYE Rosa Perez</t>
  </si>
  <si>
    <t>R105H</t>
  </si>
  <si>
    <t>Derrick Ross- Sankofa Umoja</t>
  </si>
  <si>
    <t>R109U</t>
  </si>
  <si>
    <t>R109F</t>
  </si>
  <si>
    <t>R109M</t>
  </si>
  <si>
    <t>Lesley Scurry</t>
  </si>
  <si>
    <t>R109K</t>
  </si>
  <si>
    <t xml:space="preserve">Sara Alturk </t>
  </si>
  <si>
    <t xml:space="preserve">Head Custodian </t>
  </si>
  <si>
    <t>R15</t>
  </si>
  <si>
    <t>Head Custodian</t>
  </si>
  <si>
    <t xml:space="preserve">Storeroom Keeper </t>
  </si>
  <si>
    <t>R13</t>
  </si>
  <si>
    <t xml:space="preserve">Vacant - </t>
  </si>
  <si>
    <t>Division 1 Dean</t>
  </si>
  <si>
    <t xml:space="preserve">Management </t>
  </si>
  <si>
    <t>L131</t>
  </si>
  <si>
    <t>Dean Chriss Foster</t>
  </si>
  <si>
    <t>Division 1 Staff Assistant</t>
  </si>
  <si>
    <t>L137</t>
  </si>
  <si>
    <t>Denise Woodward</t>
  </si>
  <si>
    <t xml:space="preserve">Division 2 Dean </t>
  </si>
  <si>
    <t>S441</t>
  </si>
  <si>
    <t>Interim Dean Diane Chang</t>
  </si>
  <si>
    <t>Engineering</t>
  </si>
  <si>
    <t>F126</t>
  </si>
  <si>
    <t>Felix Smith</t>
  </si>
  <si>
    <t xml:space="preserve">English Dept. </t>
  </si>
  <si>
    <t>F212</t>
  </si>
  <si>
    <t>Todd Johnson</t>
  </si>
  <si>
    <t>F204</t>
  </si>
  <si>
    <t>Jon Drinnon</t>
  </si>
  <si>
    <t>EOPS</t>
  </si>
  <si>
    <t xml:space="preserve">Staff Coordinator </t>
  </si>
  <si>
    <t>R109N</t>
  </si>
  <si>
    <t>Judy Adams (desktop)</t>
  </si>
  <si>
    <t xml:space="preserve">EOPS </t>
  </si>
  <si>
    <t>R109 cubicle</t>
  </si>
  <si>
    <t>Kathleen Olberkson (desktop)</t>
  </si>
  <si>
    <t>EOPS Counselor</t>
  </si>
  <si>
    <t>R109R</t>
  </si>
  <si>
    <t>Rose Allen (desktop)</t>
  </si>
  <si>
    <t xml:space="preserve">EOPS/ CARE </t>
  </si>
  <si>
    <t xml:space="preserve">Staff Program Specialist </t>
  </si>
  <si>
    <t>R109P</t>
  </si>
  <si>
    <t>Rachel Ellis- Soon to retire</t>
  </si>
  <si>
    <t xml:space="preserve">NextUP </t>
  </si>
  <si>
    <t xml:space="preserve">Staff Program Manager </t>
  </si>
  <si>
    <t>R109Q</t>
  </si>
  <si>
    <t>Margie Rubio (desktop)</t>
  </si>
  <si>
    <t xml:space="preserve">Special Programs &amp; Grants </t>
  </si>
  <si>
    <t xml:space="preserve">Dean of enrollment </t>
  </si>
  <si>
    <t>R113F</t>
  </si>
  <si>
    <t>Dean Reeshemah Thornton (desktop)</t>
  </si>
  <si>
    <t>Horticulture</t>
  </si>
  <si>
    <t>H107</t>
  </si>
  <si>
    <t xml:space="preserve">Vacant position </t>
  </si>
  <si>
    <t>Laura Forlin (Ipad)</t>
  </si>
  <si>
    <t>H105</t>
  </si>
  <si>
    <t>Chris Grampp (Ipad)</t>
  </si>
  <si>
    <t>Nia Hill (desktop)</t>
  </si>
  <si>
    <t xml:space="preserve">Learning Center </t>
  </si>
  <si>
    <t>L1</t>
  </si>
  <si>
    <t>3 units (desktop)</t>
  </si>
  <si>
    <t xml:space="preserve">Computer Lab  Assistant </t>
  </si>
  <si>
    <t>L131A</t>
  </si>
  <si>
    <t xml:space="preserve">Directors Office </t>
  </si>
  <si>
    <t>L124</t>
  </si>
  <si>
    <t>L121</t>
  </si>
  <si>
    <t>Learning Center Computer Lab</t>
  </si>
  <si>
    <t>Student use computers</t>
  </si>
  <si>
    <t>20 units (desktop)</t>
  </si>
  <si>
    <t xml:space="preserve">Library </t>
  </si>
  <si>
    <t xml:space="preserve">Information front desk </t>
  </si>
  <si>
    <t>L2</t>
  </si>
  <si>
    <t>3units (desktop)</t>
  </si>
  <si>
    <t>24 (desktop)</t>
  </si>
  <si>
    <t>Library Staff</t>
  </si>
  <si>
    <t>4 units for 4 staff (desktop)</t>
  </si>
  <si>
    <t>Library Reference Desk</t>
  </si>
  <si>
    <t>Reference Desk</t>
  </si>
  <si>
    <t>1 unit (desktop)</t>
  </si>
  <si>
    <t xml:space="preserve">Curriculum Specialist </t>
  </si>
  <si>
    <t>L 304</t>
  </si>
  <si>
    <t xml:space="preserve">Librarians </t>
  </si>
  <si>
    <t>L304</t>
  </si>
  <si>
    <t>SAS</t>
  </si>
  <si>
    <t xml:space="preserve">Instructional Assistant testing </t>
  </si>
  <si>
    <t>P304</t>
  </si>
  <si>
    <t>SAS Computer lab</t>
  </si>
  <si>
    <t>P306</t>
  </si>
  <si>
    <t>8 units (desktops)</t>
  </si>
  <si>
    <t>P306A</t>
  </si>
  <si>
    <t>Mitra Mofidi (desktop)</t>
  </si>
  <si>
    <t xml:space="preserve">SAS </t>
  </si>
  <si>
    <t xml:space="preserve">faculty office </t>
  </si>
  <si>
    <t>P306B</t>
  </si>
  <si>
    <t>faculty (desk)</t>
  </si>
  <si>
    <t>Faculty Counselor</t>
  </si>
  <si>
    <t>R109C</t>
  </si>
  <si>
    <t>Veronica Castro (desk)</t>
  </si>
  <si>
    <t>R109D</t>
  </si>
  <si>
    <t>Ron Nelson (desk)</t>
  </si>
  <si>
    <t xml:space="preserve">Faculty Coordinator </t>
  </si>
  <si>
    <t>Frances Moy (desk)</t>
  </si>
  <si>
    <t xml:space="preserve">Sankofa </t>
  </si>
  <si>
    <t xml:space="preserve">Program Manager </t>
  </si>
  <si>
    <t>R106F</t>
  </si>
  <si>
    <t>Tauheeda Anderson (desktop)</t>
  </si>
  <si>
    <t>SRH</t>
  </si>
  <si>
    <t xml:space="preserve">Program Director </t>
  </si>
  <si>
    <t>Elizabeth Boegal (desktop)</t>
  </si>
  <si>
    <t>CIS</t>
  </si>
  <si>
    <t xml:space="preserve">Computer Lab   </t>
  </si>
  <si>
    <t>P103</t>
  </si>
  <si>
    <t>67 units (desktops)</t>
  </si>
  <si>
    <t xml:space="preserve">Computer Lab </t>
  </si>
  <si>
    <t>S454</t>
  </si>
  <si>
    <t>12 units (desktops)</t>
  </si>
  <si>
    <t xml:space="preserve">Nursing Lab </t>
  </si>
  <si>
    <t xml:space="preserve">nursing </t>
  </si>
  <si>
    <t>S346</t>
  </si>
  <si>
    <t xml:space="preserve">A&amp; R Front Information Desk </t>
  </si>
  <si>
    <t>R112</t>
  </si>
  <si>
    <t>4 units (desktops)</t>
  </si>
  <si>
    <t xml:space="preserve">Mathmatics </t>
  </si>
  <si>
    <t>S4</t>
  </si>
  <si>
    <t>Sun Young Ban (desktop)</t>
  </si>
  <si>
    <t>S408 Cubicle #13</t>
  </si>
  <si>
    <t>Marilyn Green (desktop)</t>
  </si>
  <si>
    <t>S320</t>
  </si>
  <si>
    <t>Daniel Lawson (desktop)</t>
  </si>
  <si>
    <t>S408 Cubicle #10</t>
  </si>
  <si>
    <t>Michelle Lee (desktop)</t>
  </si>
  <si>
    <t>S429</t>
  </si>
  <si>
    <t>Taslima Rehman (desktop)</t>
  </si>
  <si>
    <t>S415</t>
  </si>
  <si>
    <t>David Strohl (desktop)</t>
  </si>
  <si>
    <t>S322</t>
  </si>
  <si>
    <t>Rebecca Uhlman (desktop)</t>
  </si>
  <si>
    <t xml:space="preserve">Geology </t>
  </si>
  <si>
    <t>S408</t>
  </si>
  <si>
    <t>Teresa Williams (desktop)</t>
  </si>
  <si>
    <t>Music</t>
  </si>
  <si>
    <t>A117</t>
  </si>
  <si>
    <t>Monica Ambalal (desktop)</t>
  </si>
  <si>
    <t>Nutrition</t>
  </si>
  <si>
    <t>S323</t>
  </si>
  <si>
    <t>Heather Casale (desktop)</t>
  </si>
  <si>
    <t>S332</t>
  </si>
  <si>
    <t>3 adjunct faculty (desktop)</t>
  </si>
  <si>
    <t xml:space="preserve">Office of Instruction </t>
  </si>
  <si>
    <t>VPI</t>
  </si>
  <si>
    <t>Q306</t>
  </si>
  <si>
    <t>Lisa Cook (Mac Laptop)</t>
  </si>
  <si>
    <t xml:space="preserve">Academic Support Specialist </t>
  </si>
  <si>
    <t>Q305</t>
  </si>
  <si>
    <t>Jane Fong (desktop)</t>
  </si>
  <si>
    <t>Q300</t>
  </si>
  <si>
    <t>Jordan Alfred- helmes (desktop)</t>
  </si>
  <si>
    <t xml:space="preserve">Paralegal </t>
  </si>
  <si>
    <t xml:space="preserve">Remote </t>
  </si>
  <si>
    <t>3 Faculty (desktop)</t>
  </si>
  <si>
    <t xml:space="preserve">President's Office </t>
  </si>
  <si>
    <t xml:space="preserve">President </t>
  </si>
  <si>
    <t>Q304</t>
  </si>
  <si>
    <t>Dr. David Johnson (laptop)</t>
  </si>
  <si>
    <t>Berenise Herrera (desktop)</t>
  </si>
  <si>
    <t xml:space="preserve">Radiologic Science </t>
  </si>
  <si>
    <t>S325</t>
  </si>
  <si>
    <t>Jaqueline Custard (desktop)</t>
  </si>
  <si>
    <t>S324</t>
  </si>
  <si>
    <t>Jerry Hollister (desktop)</t>
  </si>
  <si>
    <t xml:space="preserve">Veterans Center </t>
  </si>
  <si>
    <t>R105C</t>
  </si>
  <si>
    <t>Tina Humphries (desktop)</t>
  </si>
  <si>
    <t xml:space="preserve">S Bldg Classrooms </t>
  </si>
  <si>
    <t xml:space="preserve">Labs &amp; General Use </t>
  </si>
  <si>
    <t xml:space="preserve">S Bldg </t>
  </si>
  <si>
    <t>40 units (desktops)</t>
  </si>
  <si>
    <t xml:space="preserve">A Bldg Classrooms </t>
  </si>
  <si>
    <t xml:space="preserve">General Use </t>
  </si>
  <si>
    <t>A Bldg</t>
  </si>
  <si>
    <t>16 units (desktops)</t>
  </si>
  <si>
    <t xml:space="preserve">P Bldg. 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</si>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</sst>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4"/>
      <name val="New"/>
    </font>
    <font>
      <b/>
      <sz val="14"/>
      <color theme="4" tint="-0.249977111117893"/>
      <name val="New 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150404"/>
      <name val="Times New Roman"/>
      <family val="1"/>
    </font>
    <font>
      <sz val="14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22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7" borderId="1" xfId="0" applyFont="1" applyFill="1" applyBorder="1"/>
    <xf numFmtId="0" fontId="9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vertical="top" wrapText="1"/>
    </xf>
    <xf numFmtId="0" fontId="9" fillId="7" borderId="1" xfId="0" applyFont="1" applyFill="1" applyBorder="1" applyAlignment="1">
      <alignment vertical="center"/>
    </xf>
    <xf numFmtId="164" fontId="9" fillId="7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164" fontId="10" fillId="4" borderId="6" xfId="0" applyNumberFormat="1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vertical="top" wrapText="1"/>
    </xf>
    <xf numFmtId="164" fontId="6" fillId="9" borderId="7" xfId="1" applyNumberFormat="1" applyFont="1" applyFill="1" applyBorder="1" applyAlignment="1">
      <alignment horizontal="center" vertical="top" wrapText="1"/>
    </xf>
    <xf numFmtId="0" fontId="6" fillId="8" borderId="13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left" vertical="center" wrapText="1"/>
    </xf>
    <xf numFmtId="164" fontId="6" fillId="9" borderId="14" xfId="1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164" fontId="6" fillId="9" borderId="1" xfId="1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/>
    <xf numFmtId="164" fontId="0" fillId="2" borderId="1" xfId="0" applyNumberForma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wrapText="1"/>
    </xf>
    <xf numFmtId="0" fontId="6" fillId="10" borderId="7" xfId="0" applyFont="1" applyFill="1" applyBorder="1" applyAlignment="1">
      <alignment horizontal="center" vertical="top" wrapText="1"/>
    </xf>
    <xf numFmtId="0" fontId="6" fillId="10" borderId="7" xfId="0" applyFont="1" applyFill="1" applyBorder="1" applyAlignment="1">
      <alignment vertical="top" wrapText="1"/>
    </xf>
    <xf numFmtId="0" fontId="6" fillId="10" borderId="7" xfId="0" applyFont="1" applyFill="1" applyBorder="1" applyAlignment="1">
      <alignment horizontal="left" vertical="top" wrapText="1"/>
    </xf>
    <xf numFmtId="0" fontId="6" fillId="10" borderId="20" xfId="0" applyFont="1" applyFill="1" applyBorder="1" applyAlignment="1">
      <alignment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vertical="center" wrapText="1"/>
    </xf>
    <xf numFmtId="0" fontId="12" fillId="11" borderId="2" xfId="0" applyFont="1" applyFill="1" applyBorder="1" applyAlignment="1">
      <alignment wrapText="1"/>
    </xf>
    <xf numFmtId="0" fontId="6" fillId="11" borderId="2" xfId="0" applyFont="1" applyFill="1" applyBorder="1" applyAlignment="1">
      <alignment wrapText="1"/>
    </xf>
    <xf numFmtId="0" fontId="12" fillId="11" borderId="17" xfId="0" applyFont="1" applyFill="1" applyBorder="1"/>
    <xf numFmtId="0" fontId="12" fillId="11" borderId="7" xfId="0" applyFont="1" applyFill="1" applyBorder="1"/>
    <xf numFmtId="0" fontId="13" fillId="6" borderId="0" xfId="0" applyFont="1" applyFill="1"/>
    <xf numFmtId="0" fontId="12" fillId="11" borderId="4" xfId="0" applyFont="1" applyFill="1" applyBorder="1"/>
    <xf numFmtId="0" fontId="12" fillId="11" borderId="18" xfId="0" applyFont="1" applyFill="1" applyBorder="1"/>
    <xf numFmtId="0" fontId="13" fillId="6" borderId="19" xfId="0" applyFont="1" applyFill="1" applyBorder="1"/>
    <xf numFmtId="0" fontId="12" fillId="11" borderId="19" xfId="0" applyFont="1" applyFill="1" applyBorder="1"/>
    <xf numFmtId="0" fontId="6" fillId="10" borderId="3" xfId="0" applyFont="1" applyFill="1" applyBorder="1" applyAlignment="1">
      <alignment vertical="center" wrapText="1"/>
    </xf>
    <xf numFmtId="0" fontId="6" fillId="10" borderId="4" xfId="0" applyFont="1" applyFill="1" applyBorder="1" applyAlignment="1">
      <alignment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0" fillId="0" borderId="0" xfId="0" applyNumberFormat="1"/>
    <xf numFmtId="0" fontId="6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vertical="center" wrapText="1"/>
    </xf>
    <xf numFmtId="164" fontId="6" fillId="5" borderId="1" xfId="1" applyNumberFormat="1" applyFont="1" applyFill="1" applyBorder="1" applyAlignment="1">
      <alignment horizontal="center" vertical="center" wrapText="1"/>
    </xf>
    <xf numFmtId="1" fontId="10" fillId="0" borderId="0" xfId="0" applyNumberFormat="1" applyFont="1"/>
    <xf numFmtId="0" fontId="10" fillId="8" borderId="22" xfId="0" applyFont="1" applyFill="1" applyBorder="1" applyAlignment="1">
      <alignment vertical="center"/>
    </xf>
    <xf numFmtId="0" fontId="10" fillId="8" borderId="23" xfId="0" applyFont="1" applyFill="1" applyBorder="1" applyAlignment="1">
      <alignment vertical="center"/>
    </xf>
    <xf numFmtId="0" fontId="10" fillId="8" borderId="9" xfId="0" applyFont="1" applyFill="1" applyBorder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/>
    </xf>
    <xf numFmtId="1" fontId="7" fillId="8" borderId="1" xfId="0" applyNumberFormat="1" applyFont="1" applyFill="1" applyBorder="1" applyAlignment="1">
      <alignment horizontal="center" vertical="center"/>
    </xf>
    <xf numFmtId="1" fontId="7" fillId="12" borderId="1" xfId="0" applyNumberFormat="1" applyFont="1" applyFill="1" applyBorder="1" applyAlignment="1">
      <alignment horizontal="center" vertical="center"/>
    </xf>
    <xf numFmtId="1" fontId="14" fillId="12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1" fontId="14" fillId="8" borderId="1" xfId="0" applyNumberFormat="1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vertical="top" wrapText="1"/>
    </xf>
    <xf numFmtId="0" fontId="6" fillId="10" borderId="20" xfId="0" applyFont="1" applyFill="1" applyBorder="1" applyAlignment="1">
      <alignment horizontal="left" vertical="top" wrapText="1"/>
    </xf>
    <xf numFmtId="0" fontId="6" fillId="6" borderId="20" xfId="0" applyFont="1" applyFill="1" applyBorder="1" applyAlignment="1">
      <alignment vertical="center" wrapText="1"/>
    </xf>
    <xf numFmtId="0" fontId="7" fillId="6" borderId="0" xfId="0" applyFont="1" applyFill="1"/>
    <xf numFmtId="0" fontId="6" fillId="10" borderId="20" xfId="0" applyFont="1" applyFill="1" applyBorder="1" applyAlignment="1">
      <alignment horizontal="left" vertical="center" wrapText="1"/>
    </xf>
    <xf numFmtId="1" fontId="10" fillId="4" borderId="1" xfId="0" applyNumberFormat="1" applyFont="1" applyFill="1" applyBorder="1" applyAlignment="1">
      <alignment horizontal="center" vertical="center"/>
    </xf>
    <xf numFmtId="1" fontId="15" fillId="7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/>
    </xf>
    <xf numFmtId="164" fontId="0" fillId="6" borderId="21" xfId="0" applyNumberFormat="1" applyFill="1" applyBorder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164" fontId="10" fillId="8" borderId="15" xfId="0" applyNumberFormat="1" applyFont="1" applyFill="1" applyBorder="1" applyAlignment="1">
      <alignment horizontal="center" vertical="center"/>
    </xf>
    <xf numFmtId="164" fontId="10" fillId="8" borderId="16" xfId="0" applyNumberFormat="1" applyFont="1" applyFill="1" applyBorder="1" applyAlignment="1">
      <alignment horizontal="center" vertical="center"/>
    </xf>
    <xf numFmtId="164" fontId="10" fillId="8" borderId="9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164" fontId="10" fillId="2" borderId="6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132860</xdr:colOff>
      <xdr:row>1</xdr:row>
      <xdr:rowOff>71761</xdr:rowOff>
    </xdr:from>
    <xdr:to>
      <xdr:col>1</xdr:col>
      <xdr:colOff>878100</xdr:colOff>
      <xdr:row>4</xdr:row>
      <xdr:rowOff>116571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1F32BD-E3EF-455B-923C-E81C608AC68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044327">
          <a:off x="735487" y="269234"/>
          <a:ext cx="759185" cy="745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132860</xdr:colOff>
      <xdr:row>1</xdr:row>
      <xdr:rowOff>71761</xdr:rowOff>
    </xdr:from>
    <xdr:to>
      <xdr:col>1</xdr:col>
      <xdr:colOff>878100</xdr:colOff>
      <xdr:row>4</xdr:row>
      <xdr:rowOff>116571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9C32DA-D9C1-2342-8BF0-CC2E0D48FBA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044327">
          <a:off x="800575" y="267646"/>
          <a:ext cx="756010" cy="745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189"/>
  <sheetViews>
    <sheetView topLeftCell="A15" zoomScaleNormal="69" workbookViewId="0">
      <selection activeCell="E103" sqref="E103"/>
    </sheetView>
  </sheetViews>
  <sheetFormatPr defaultColWidth="8.85546875" defaultRowHeight="15"/>
  <cols>
    <col min="2" max="2" width="21.42578125" customWidth="1"/>
    <col min="3" max="3" width="18.7109375" style="4" customWidth="1"/>
    <col min="4" max="4" width="21.42578125" style="6" customWidth="1"/>
    <col min="5" max="5" width="51.140625" style="2" customWidth="1"/>
    <col min="6" max="6" width="38.85546875" style="8" customWidth="1"/>
    <col min="7" max="7" width="36.85546875" customWidth="1"/>
    <col min="8" max="8" width="16.28515625" style="71" customWidth="1"/>
    <col min="9" max="9" width="33" customWidth="1"/>
    <col min="10" max="10" width="25" customWidth="1"/>
  </cols>
  <sheetData>
    <row r="3" spans="2:8" ht="26.1">
      <c r="B3" s="102" t="s">
        <v>0</v>
      </c>
      <c r="C3" s="102"/>
      <c r="D3" s="102"/>
      <c r="E3" s="102"/>
      <c r="F3" s="102"/>
      <c r="G3" s="102"/>
      <c r="H3" s="66"/>
    </row>
    <row r="4" spans="2:8">
      <c r="B4" s="1"/>
      <c r="C4" s="3"/>
      <c r="D4" s="5"/>
      <c r="E4" s="1"/>
      <c r="F4" s="7"/>
      <c r="G4" s="1"/>
      <c r="H4" s="67"/>
    </row>
    <row r="5" spans="2:8" ht="18">
      <c r="B5" s="103" t="s">
        <v>1</v>
      </c>
      <c r="C5" s="103"/>
      <c r="D5" s="103"/>
      <c r="E5" s="103"/>
      <c r="F5" s="103"/>
      <c r="G5" s="103"/>
      <c r="H5" s="68"/>
    </row>
    <row r="7" spans="2:8" ht="18.95">
      <c r="B7" s="104" t="s">
        <v>2</v>
      </c>
      <c r="C7" s="104"/>
      <c r="D7" s="104"/>
      <c r="E7" s="104"/>
      <c r="F7" s="104"/>
      <c r="G7" s="104"/>
      <c r="H7" s="69"/>
    </row>
    <row r="8" spans="2:8" ht="15.95">
      <c r="H8" s="75"/>
    </row>
    <row r="9" spans="2:8" ht="27.95">
      <c r="B9" s="25" t="s">
        <v>3</v>
      </c>
      <c r="C9" s="26" t="s">
        <v>4</v>
      </c>
      <c r="D9" s="27" t="s">
        <v>5</v>
      </c>
      <c r="E9" s="28" t="s">
        <v>6</v>
      </c>
      <c r="F9" s="29" t="s">
        <v>7</v>
      </c>
      <c r="G9" s="30" t="s">
        <v>8</v>
      </c>
      <c r="H9" s="94" t="s">
        <v>9</v>
      </c>
    </row>
    <row r="10" spans="2:8" ht="47.25" customHeight="1">
      <c r="B10" s="108" t="s">
        <v>10</v>
      </c>
      <c r="C10" s="105" t="s">
        <v>11</v>
      </c>
      <c r="D10" s="32">
        <v>2</v>
      </c>
      <c r="E10" s="33" t="s">
        <v>12</v>
      </c>
      <c r="F10" s="34">
        <v>76729.8</v>
      </c>
      <c r="G10" s="110">
        <f>SUM(F10:F18)</f>
        <v>121957.87000000001</v>
      </c>
      <c r="H10" s="81">
        <v>60</v>
      </c>
    </row>
    <row r="11" spans="2:8" ht="33.950000000000003">
      <c r="B11" s="109"/>
      <c r="C11" s="106"/>
      <c r="D11" s="35">
        <v>2</v>
      </c>
      <c r="E11" s="36" t="s">
        <v>13</v>
      </c>
      <c r="F11" s="37">
        <v>24571.68</v>
      </c>
      <c r="G11" s="111"/>
      <c r="H11" s="81">
        <v>56</v>
      </c>
    </row>
    <row r="12" spans="2:8" ht="47.25" customHeight="1">
      <c r="B12" s="109"/>
      <c r="C12" s="107"/>
      <c r="D12" s="38"/>
      <c r="E12" s="39" t="s">
        <v>14</v>
      </c>
      <c r="F12" s="40">
        <v>5982.15</v>
      </c>
      <c r="G12" s="111"/>
      <c r="H12" s="81">
        <v>3</v>
      </c>
    </row>
    <row r="13" spans="2:8" ht="33.950000000000003">
      <c r="B13" s="109"/>
      <c r="C13" s="107"/>
      <c r="D13" s="38"/>
      <c r="E13" s="39" t="s">
        <v>15</v>
      </c>
      <c r="F13" s="40">
        <v>427.34999999999997</v>
      </c>
      <c r="G13" s="111"/>
      <c r="H13" s="81">
        <v>15</v>
      </c>
    </row>
    <row r="14" spans="2:8" ht="17.100000000000001">
      <c r="B14" s="109"/>
      <c r="C14" s="107"/>
      <c r="D14" s="38"/>
      <c r="E14" s="39" t="s">
        <v>16</v>
      </c>
      <c r="F14" s="40">
        <v>1823.8500000000001</v>
      </c>
      <c r="G14" s="111"/>
      <c r="H14" s="81">
        <v>15</v>
      </c>
    </row>
    <row r="15" spans="2:8" ht="33.950000000000003">
      <c r="B15" s="109"/>
      <c r="C15" s="107"/>
      <c r="D15" s="38"/>
      <c r="E15" s="39" t="s">
        <v>17</v>
      </c>
      <c r="F15" s="40">
        <v>7666.2</v>
      </c>
      <c r="G15" s="111"/>
      <c r="H15" s="81">
        <v>30</v>
      </c>
    </row>
    <row r="16" spans="2:8" ht="51">
      <c r="B16" s="109"/>
      <c r="C16" s="107"/>
      <c r="D16" s="38"/>
      <c r="E16" s="39" t="s">
        <v>18</v>
      </c>
      <c r="F16" s="40">
        <v>1595.7599999999998</v>
      </c>
      <c r="G16" s="111"/>
      <c r="H16" s="81">
        <v>24</v>
      </c>
    </row>
    <row r="17" spans="2:9" ht="33.950000000000003">
      <c r="B17" s="109"/>
      <c r="C17" s="107"/>
      <c r="D17" s="38"/>
      <c r="E17" s="39" t="s">
        <v>19</v>
      </c>
      <c r="F17" s="40">
        <v>55.1</v>
      </c>
      <c r="G17" s="111"/>
      <c r="H17" s="81">
        <v>2</v>
      </c>
    </row>
    <row r="18" spans="2:9" ht="31.5" customHeight="1">
      <c r="B18" s="109"/>
      <c r="C18" s="107"/>
      <c r="D18" s="38"/>
      <c r="E18" s="39" t="s">
        <v>20</v>
      </c>
      <c r="F18" s="40">
        <v>3105.98</v>
      </c>
      <c r="G18" s="112"/>
      <c r="H18" s="81">
        <v>2</v>
      </c>
      <c r="I18" s="71"/>
    </row>
    <row r="19" spans="2:9" ht="15.75" customHeight="1">
      <c r="B19" s="76"/>
      <c r="C19" s="77"/>
      <c r="D19" s="77"/>
      <c r="E19" s="77"/>
      <c r="F19" s="77"/>
      <c r="G19" s="78" t="s">
        <v>21</v>
      </c>
      <c r="H19" s="87">
        <f>SUM(H10:H18)</f>
        <v>207</v>
      </c>
      <c r="I19" s="71"/>
    </row>
    <row r="20" spans="2:9" ht="33.950000000000003">
      <c r="B20" s="43" t="s">
        <v>22</v>
      </c>
      <c r="C20" s="44" t="s">
        <v>23</v>
      </c>
      <c r="D20" s="72" t="s">
        <v>24</v>
      </c>
      <c r="E20" s="73" t="s">
        <v>25</v>
      </c>
      <c r="F20" s="74">
        <v>360000</v>
      </c>
      <c r="G20" s="31">
        <f>F20</f>
        <v>360000</v>
      </c>
      <c r="H20" s="93"/>
    </row>
    <row r="21" spans="2:9" ht="84.95">
      <c r="B21" s="116" t="s">
        <v>26</v>
      </c>
      <c r="C21" s="113" t="s">
        <v>27</v>
      </c>
      <c r="D21" s="9" t="s">
        <v>28</v>
      </c>
      <c r="E21" s="10" t="s">
        <v>29</v>
      </c>
      <c r="F21" s="11">
        <v>170000</v>
      </c>
      <c r="G21" s="119">
        <f>F21+F22+F23+F24+F25</f>
        <v>465000</v>
      </c>
      <c r="H21" s="82">
        <v>42</v>
      </c>
    </row>
    <row r="22" spans="2:9" ht="51">
      <c r="B22" s="117"/>
      <c r="C22" s="114"/>
      <c r="D22" s="9" t="s">
        <v>30</v>
      </c>
      <c r="E22" s="10" t="s">
        <v>31</v>
      </c>
      <c r="F22" s="11">
        <v>110000</v>
      </c>
      <c r="G22" s="120"/>
      <c r="H22" s="82">
        <v>42</v>
      </c>
    </row>
    <row r="23" spans="2:9" ht="51">
      <c r="B23" s="117"/>
      <c r="C23" s="114"/>
      <c r="D23" s="9" t="s">
        <v>32</v>
      </c>
      <c r="E23" s="10" t="s">
        <v>31</v>
      </c>
      <c r="F23" s="11">
        <v>110000</v>
      </c>
      <c r="G23" s="120"/>
      <c r="H23" s="82">
        <v>42</v>
      </c>
    </row>
    <row r="24" spans="2:9" ht="17.100000000000001">
      <c r="B24" s="117"/>
      <c r="C24" s="114"/>
      <c r="D24" s="9" t="s">
        <v>33</v>
      </c>
      <c r="E24" s="10" t="s">
        <v>34</v>
      </c>
      <c r="F24" s="11">
        <v>45000</v>
      </c>
      <c r="G24" s="120"/>
      <c r="H24" s="82">
        <v>30</v>
      </c>
    </row>
    <row r="25" spans="2:9" ht="17.100000000000001">
      <c r="B25" s="117"/>
      <c r="C25" s="114"/>
      <c r="D25" s="9" t="s">
        <v>35</v>
      </c>
      <c r="E25" s="10" t="s">
        <v>36</v>
      </c>
      <c r="F25" s="11">
        <v>30000</v>
      </c>
      <c r="G25" s="120"/>
      <c r="H25" s="82">
        <v>20</v>
      </c>
    </row>
    <row r="26" spans="2:9" ht="17.100000000000001">
      <c r="B26" s="117"/>
      <c r="C26" s="114"/>
      <c r="D26" s="9" t="s">
        <v>37</v>
      </c>
      <c r="E26" s="41">
        <v>1755000</v>
      </c>
      <c r="F26" s="11"/>
      <c r="G26" s="120"/>
      <c r="H26" s="82"/>
    </row>
    <row r="27" spans="2:9" ht="33.950000000000003">
      <c r="B27" s="117"/>
      <c r="C27" s="114"/>
      <c r="D27" s="9" t="s">
        <v>38</v>
      </c>
      <c r="E27" s="41">
        <v>1510000</v>
      </c>
      <c r="F27" s="11"/>
      <c r="G27" s="120"/>
      <c r="H27" s="82"/>
    </row>
    <row r="28" spans="2:9" ht="51">
      <c r="B28" s="117"/>
      <c r="C28" s="114"/>
      <c r="D28" s="9" t="s">
        <v>39</v>
      </c>
      <c r="E28" s="10"/>
      <c r="F28" s="11"/>
      <c r="G28" s="120"/>
      <c r="H28" s="82"/>
    </row>
    <row r="29" spans="2:9" ht="33.950000000000003">
      <c r="B29" s="118"/>
      <c r="C29" s="115"/>
      <c r="D29" s="9" t="s">
        <v>40</v>
      </c>
      <c r="E29" s="42">
        <v>1100000</v>
      </c>
      <c r="F29" s="11"/>
      <c r="G29" s="121"/>
      <c r="H29" s="83">
        <f>SUM(H21:H28)</f>
        <v>176</v>
      </c>
    </row>
    <row r="30" spans="2:9" ht="33.950000000000003">
      <c r="B30" s="98" t="s">
        <v>41</v>
      </c>
      <c r="C30" s="12" t="s">
        <v>42</v>
      </c>
      <c r="D30" s="13" t="s">
        <v>43</v>
      </c>
      <c r="E30" s="14" t="s">
        <v>44</v>
      </c>
      <c r="F30" s="15">
        <v>16000</v>
      </c>
      <c r="G30" s="99">
        <f>F30+F31+F32+F33+F34+F35+F36+F37+F38+F39+F40+F41</f>
        <v>889159.6</v>
      </c>
      <c r="H30" s="84">
        <v>10</v>
      </c>
    </row>
    <row r="31" spans="2:9" ht="33.950000000000003">
      <c r="B31" s="98"/>
      <c r="C31" s="12" t="s">
        <v>42</v>
      </c>
      <c r="D31" s="13" t="s">
        <v>45</v>
      </c>
      <c r="E31" s="14" t="s">
        <v>46</v>
      </c>
      <c r="F31" s="15">
        <v>65000</v>
      </c>
      <c r="G31" s="100"/>
      <c r="H31" s="84">
        <v>25</v>
      </c>
    </row>
    <row r="32" spans="2:9" ht="17.100000000000001">
      <c r="B32" s="98"/>
      <c r="C32" s="12" t="s">
        <v>47</v>
      </c>
      <c r="D32" s="13" t="s">
        <v>48</v>
      </c>
      <c r="E32" s="14" t="s">
        <v>49</v>
      </c>
      <c r="F32" s="15">
        <v>22000</v>
      </c>
      <c r="G32" s="100"/>
      <c r="H32" s="84">
        <v>9</v>
      </c>
    </row>
    <row r="33" spans="2:9" ht="17.100000000000001">
      <c r="B33" s="98"/>
      <c r="C33" s="16" t="s">
        <v>50</v>
      </c>
      <c r="D33" s="17" t="s">
        <v>51</v>
      </c>
      <c r="E33" s="14" t="s">
        <v>52</v>
      </c>
      <c r="F33" s="15">
        <v>8000</v>
      </c>
      <c r="G33" s="100"/>
      <c r="H33" s="84">
        <v>3</v>
      </c>
    </row>
    <row r="34" spans="2:9" ht="33.950000000000003">
      <c r="B34" s="98"/>
      <c r="C34" s="16" t="s">
        <v>53</v>
      </c>
      <c r="D34" s="17" t="s">
        <v>54</v>
      </c>
      <c r="E34" s="14"/>
      <c r="F34" s="15">
        <v>9000</v>
      </c>
      <c r="G34" s="100"/>
      <c r="H34" s="84">
        <v>8</v>
      </c>
    </row>
    <row r="35" spans="2:9" ht="17.100000000000001">
      <c r="B35" s="98"/>
      <c r="C35" s="16" t="s">
        <v>55</v>
      </c>
      <c r="D35" s="17" t="s">
        <v>56</v>
      </c>
      <c r="E35" s="14"/>
      <c r="F35" s="15">
        <v>125000</v>
      </c>
      <c r="G35" s="100"/>
      <c r="H35" s="84">
        <v>25</v>
      </c>
    </row>
    <row r="36" spans="2:9" ht="33.950000000000003">
      <c r="B36" s="98"/>
      <c r="C36" s="24" t="s">
        <v>57</v>
      </c>
      <c r="D36" s="18" t="s">
        <v>58</v>
      </c>
      <c r="E36" s="18" t="s">
        <v>59</v>
      </c>
      <c r="F36" s="19">
        <v>90000</v>
      </c>
      <c r="G36" s="100"/>
      <c r="H36" s="84">
        <v>40</v>
      </c>
    </row>
    <row r="37" spans="2:9" ht="33.950000000000003">
      <c r="B37" s="98"/>
      <c r="C37" s="24" t="s">
        <v>60</v>
      </c>
      <c r="D37" s="18" t="s">
        <v>61</v>
      </c>
      <c r="E37" s="18" t="s">
        <v>62</v>
      </c>
      <c r="F37" s="19">
        <v>31659.599999999999</v>
      </c>
      <c r="G37" s="100"/>
      <c r="H37" s="84">
        <v>13</v>
      </c>
    </row>
    <row r="38" spans="2:9" ht="17.100000000000001">
      <c r="B38" s="98"/>
      <c r="C38" s="24" t="s">
        <v>63</v>
      </c>
      <c r="D38" s="18" t="s">
        <v>64</v>
      </c>
      <c r="E38" s="18" t="s">
        <v>65</v>
      </c>
      <c r="F38" s="19">
        <v>250000</v>
      </c>
      <c r="G38" s="100"/>
      <c r="H38" s="84"/>
    </row>
    <row r="39" spans="2:9" ht="17.100000000000001">
      <c r="B39" s="98"/>
      <c r="C39" s="20" t="s">
        <v>66</v>
      </c>
      <c r="D39" s="21" t="s">
        <v>67</v>
      </c>
      <c r="E39" s="22" t="s">
        <v>68</v>
      </c>
      <c r="F39" s="23">
        <v>52500</v>
      </c>
      <c r="G39" s="100"/>
      <c r="H39" s="84">
        <v>24</v>
      </c>
    </row>
    <row r="40" spans="2:9" ht="17.100000000000001">
      <c r="B40" s="98"/>
      <c r="C40" s="20" t="s">
        <v>69</v>
      </c>
      <c r="D40" s="21" t="s">
        <v>70</v>
      </c>
      <c r="E40" s="22" t="s">
        <v>71</v>
      </c>
      <c r="F40" s="23">
        <v>160000</v>
      </c>
      <c r="G40" s="100"/>
      <c r="H40" s="85"/>
    </row>
    <row r="41" spans="2:9" ht="33.950000000000003">
      <c r="B41" s="98"/>
      <c r="C41" s="20" t="s">
        <v>72</v>
      </c>
      <c r="D41" s="21" t="s">
        <v>72</v>
      </c>
      <c r="E41" s="22" t="s">
        <v>73</v>
      </c>
      <c r="F41" s="23">
        <v>60000</v>
      </c>
      <c r="G41" s="101"/>
      <c r="H41" s="86">
        <f>SUM(H30:H40)</f>
        <v>157</v>
      </c>
      <c r="I41" s="65"/>
    </row>
    <row r="42" spans="2:9" ht="17.100000000000001">
      <c r="B42" s="95" t="s">
        <v>74</v>
      </c>
      <c r="C42" s="62" t="s">
        <v>75</v>
      </c>
      <c r="D42" s="45" t="s">
        <v>76</v>
      </c>
      <c r="E42" s="47" t="s">
        <v>77</v>
      </c>
      <c r="F42" s="96" t="s">
        <v>78</v>
      </c>
      <c r="G42" s="96"/>
      <c r="H42" s="70">
        <v>1</v>
      </c>
      <c r="I42" s="88" t="s">
        <v>79</v>
      </c>
    </row>
    <row r="43" spans="2:9" ht="17.100000000000001">
      <c r="B43" s="95"/>
      <c r="C43" s="62" t="s">
        <v>75</v>
      </c>
      <c r="D43" s="45" t="s">
        <v>80</v>
      </c>
      <c r="E43" s="46" t="s">
        <v>81</v>
      </c>
      <c r="F43" s="97"/>
      <c r="G43" s="97"/>
      <c r="H43" s="70">
        <v>1</v>
      </c>
      <c r="I43" s="88" t="s">
        <v>82</v>
      </c>
    </row>
    <row r="44" spans="2:9" ht="20.25" customHeight="1">
      <c r="B44" s="95"/>
      <c r="C44" s="62" t="s">
        <v>75</v>
      </c>
      <c r="D44" s="45" t="s">
        <v>83</v>
      </c>
      <c r="E44" s="46" t="s">
        <v>84</v>
      </c>
      <c r="F44" s="97"/>
      <c r="G44" s="97"/>
      <c r="H44" s="70">
        <v>1</v>
      </c>
      <c r="I44" s="88" t="s">
        <v>85</v>
      </c>
    </row>
    <row r="45" spans="2:9" ht="17.100000000000001">
      <c r="B45" s="95"/>
      <c r="C45" s="62" t="s">
        <v>75</v>
      </c>
      <c r="D45" s="45" t="s">
        <v>86</v>
      </c>
      <c r="E45" s="46" t="s">
        <v>87</v>
      </c>
      <c r="F45" s="97"/>
      <c r="G45" s="97"/>
      <c r="H45" s="70">
        <v>1</v>
      </c>
      <c r="I45" s="88" t="s">
        <v>88</v>
      </c>
    </row>
    <row r="46" spans="2:9" ht="17.100000000000001">
      <c r="B46" s="95"/>
      <c r="C46" s="62" t="s">
        <v>75</v>
      </c>
      <c r="D46" s="45" t="s">
        <v>89</v>
      </c>
      <c r="E46" s="46" t="s">
        <v>90</v>
      </c>
      <c r="F46" s="97"/>
      <c r="G46" s="97"/>
      <c r="H46" s="70"/>
      <c r="I46" s="88" t="s">
        <v>91</v>
      </c>
    </row>
    <row r="47" spans="2:9" ht="17.100000000000001">
      <c r="B47" s="95"/>
      <c r="C47" s="62" t="s">
        <v>75</v>
      </c>
      <c r="D47" s="45" t="s">
        <v>92</v>
      </c>
      <c r="E47" s="46" t="s">
        <v>93</v>
      </c>
      <c r="F47" s="97"/>
      <c r="G47" s="97"/>
      <c r="H47" s="70"/>
      <c r="I47" s="88" t="s">
        <v>91</v>
      </c>
    </row>
    <row r="48" spans="2:9" ht="17.100000000000001">
      <c r="B48" s="95"/>
      <c r="C48" s="62" t="s">
        <v>75</v>
      </c>
      <c r="D48" s="45" t="s">
        <v>86</v>
      </c>
      <c r="E48" s="46" t="s">
        <v>94</v>
      </c>
      <c r="F48" s="97"/>
      <c r="G48" s="97"/>
      <c r="H48" s="70">
        <v>1</v>
      </c>
      <c r="I48" s="88" t="s">
        <v>95</v>
      </c>
    </row>
    <row r="49" spans="2:9" ht="17.100000000000001">
      <c r="B49" s="95"/>
      <c r="C49" s="62" t="s">
        <v>75</v>
      </c>
      <c r="D49" s="45" t="s">
        <v>96</v>
      </c>
      <c r="E49" s="47" t="s">
        <v>97</v>
      </c>
      <c r="F49" s="97"/>
      <c r="G49" s="97"/>
      <c r="H49" s="70">
        <v>1</v>
      </c>
      <c r="I49" s="89" t="s">
        <v>98</v>
      </c>
    </row>
    <row r="50" spans="2:9" ht="17.100000000000001">
      <c r="B50" s="95"/>
      <c r="C50" s="62" t="s">
        <v>99</v>
      </c>
      <c r="D50" s="49" t="s">
        <v>100</v>
      </c>
      <c r="E50" s="50" t="s">
        <v>101</v>
      </c>
      <c r="F50" s="97"/>
      <c r="G50" s="97"/>
      <c r="H50" s="70">
        <v>1</v>
      </c>
      <c r="I50" s="90" t="s">
        <v>102</v>
      </c>
    </row>
    <row r="51" spans="2:9" ht="17.100000000000001">
      <c r="B51" s="95"/>
      <c r="C51" s="62" t="s">
        <v>99</v>
      </c>
      <c r="D51" s="49" t="s">
        <v>103</v>
      </c>
      <c r="E51" s="50" t="s">
        <v>104</v>
      </c>
      <c r="F51" s="97"/>
      <c r="G51" s="97"/>
      <c r="H51" s="70">
        <v>1</v>
      </c>
      <c r="I51" s="90" t="s">
        <v>105</v>
      </c>
    </row>
    <row r="52" spans="2:9" ht="33.950000000000003">
      <c r="B52" s="95"/>
      <c r="C52" s="62" t="s">
        <v>99</v>
      </c>
      <c r="D52" s="49" t="s">
        <v>103</v>
      </c>
      <c r="E52" s="50" t="s">
        <v>106</v>
      </c>
      <c r="F52" s="97"/>
      <c r="G52" s="97"/>
      <c r="H52" s="70">
        <v>1</v>
      </c>
      <c r="I52" s="90" t="s">
        <v>107</v>
      </c>
    </row>
    <row r="53" spans="2:9" ht="17.100000000000001">
      <c r="B53" s="95"/>
      <c r="C53" s="62" t="s">
        <v>99</v>
      </c>
      <c r="D53" s="49" t="s">
        <v>103</v>
      </c>
      <c r="E53" s="50" t="s">
        <v>108</v>
      </c>
      <c r="F53" s="97"/>
      <c r="G53" s="97"/>
      <c r="H53" s="70">
        <v>1</v>
      </c>
      <c r="I53" s="90" t="s">
        <v>109</v>
      </c>
    </row>
    <row r="54" spans="2:9" ht="17.100000000000001">
      <c r="B54" s="95"/>
      <c r="C54" s="62" t="s">
        <v>99</v>
      </c>
      <c r="D54" s="49" t="s">
        <v>110</v>
      </c>
      <c r="E54" s="50" t="s">
        <v>111</v>
      </c>
      <c r="F54" s="97"/>
      <c r="G54" s="97"/>
      <c r="H54" s="70">
        <v>1</v>
      </c>
      <c r="I54" s="90" t="s">
        <v>112</v>
      </c>
    </row>
    <row r="55" spans="2:9" ht="33.950000000000003">
      <c r="B55" s="95"/>
      <c r="C55" s="62" t="s">
        <v>99</v>
      </c>
      <c r="D55" s="49" t="s">
        <v>103</v>
      </c>
      <c r="E55" s="50" t="s">
        <v>113</v>
      </c>
      <c r="F55" s="97"/>
      <c r="G55" s="97"/>
      <c r="H55" s="70">
        <v>1</v>
      </c>
      <c r="I55" s="90" t="s">
        <v>114</v>
      </c>
    </row>
    <row r="56" spans="2:9" ht="33.950000000000003">
      <c r="B56" s="95"/>
      <c r="C56" s="62" t="s">
        <v>99</v>
      </c>
      <c r="D56" s="50" t="s">
        <v>115</v>
      </c>
      <c r="E56" s="50" t="s">
        <v>116</v>
      </c>
      <c r="F56" s="97"/>
      <c r="G56" s="97"/>
      <c r="H56" s="70">
        <v>1</v>
      </c>
      <c r="I56" s="48" t="s">
        <v>117</v>
      </c>
    </row>
    <row r="57" spans="2:9" ht="17.100000000000001">
      <c r="B57" s="95"/>
      <c r="C57" s="62" t="s">
        <v>99</v>
      </c>
      <c r="D57" s="50" t="s">
        <v>103</v>
      </c>
      <c r="E57" s="50" t="s">
        <v>118</v>
      </c>
      <c r="F57" s="97"/>
      <c r="G57" s="97"/>
      <c r="H57" s="70">
        <v>1</v>
      </c>
      <c r="I57" s="48" t="s">
        <v>119</v>
      </c>
    </row>
    <row r="58" spans="2:9" ht="17.100000000000001">
      <c r="B58" s="95"/>
      <c r="C58" s="62" t="s">
        <v>99</v>
      </c>
      <c r="D58" s="50" t="s">
        <v>120</v>
      </c>
      <c r="E58" s="50" t="s">
        <v>121</v>
      </c>
      <c r="F58" s="97"/>
      <c r="G58" s="97"/>
      <c r="H58" s="70"/>
      <c r="I58" s="48"/>
    </row>
    <row r="59" spans="2:9" ht="17.100000000000001">
      <c r="B59" s="95"/>
      <c r="C59" s="62" t="s">
        <v>99</v>
      </c>
      <c r="D59" s="50" t="s">
        <v>120</v>
      </c>
      <c r="E59" s="50" t="s">
        <v>122</v>
      </c>
      <c r="F59" s="97"/>
      <c r="G59" s="97"/>
      <c r="H59" s="70"/>
      <c r="I59" s="48"/>
    </row>
    <row r="60" spans="2:9" ht="17.100000000000001">
      <c r="B60" s="95"/>
      <c r="C60" s="62" t="s">
        <v>99</v>
      </c>
      <c r="D60" s="50" t="s">
        <v>120</v>
      </c>
      <c r="E60" s="50" t="s">
        <v>123</v>
      </c>
      <c r="F60" s="97"/>
      <c r="G60" s="97"/>
      <c r="H60" s="70"/>
      <c r="I60" s="48"/>
    </row>
    <row r="61" spans="2:9" ht="17.100000000000001">
      <c r="B61" s="95"/>
      <c r="C61" s="62" t="s">
        <v>99</v>
      </c>
      <c r="D61" s="50" t="s">
        <v>120</v>
      </c>
      <c r="E61" s="50" t="s">
        <v>124</v>
      </c>
      <c r="F61" s="97"/>
      <c r="G61" s="97"/>
      <c r="H61" s="70"/>
      <c r="I61" s="48"/>
    </row>
    <row r="62" spans="2:9" ht="17.100000000000001">
      <c r="B62" s="95"/>
      <c r="C62" s="62" t="s">
        <v>99</v>
      </c>
      <c r="D62" s="50" t="s">
        <v>120</v>
      </c>
      <c r="E62" s="50" t="s">
        <v>125</v>
      </c>
      <c r="F62" s="97"/>
      <c r="G62" s="97"/>
      <c r="H62" s="70"/>
      <c r="I62" s="48"/>
    </row>
    <row r="63" spans="2:9" ht="33.950000000000003">
      <c r="B63" s="95"/>
      <c r="C63" s="62" t="s">
        <v>126</v>
      </c>
      <c r="D63" s="50" t="s">
        <v>127</v>
      </c>
      <c r="E63" s="50" t="s">
        <v>128</v>
      </c>
      <c r="F63" s="97"/>
      <c r="G63" s="97"/>
      <c r="H63" s="70">
        <v>1</v>
      </c>
      <c r="I63" s="48" t="s">
        <v>129</v>
      </c>
    </row>
    <row r="64" spans="2:9" ht="33.950000000000003">
      <c r="B64" s="95"/>
      <c r="C64" s="62" t="s">
        <v>126</v>
      </c>
      <c r="D64" s="50" t="s">
        <v>130</v>
      </c>
      <c r="E64" s="50" t="s">
        <v>131</v>
      </c>
      <c r="F64" s="97"/>
      <c r="G64" s="97"/>
      <c r="H64" s="70">
        <v>1</v>
      </c>
      <c r="I64" s="48" t="s">
        <v>132</v>
      </c>
    </row>
    <row r="65" spans="2:9" ht="33.950000000000003">
      <c r="B65" s="95"/>
      <c r="C65" s="62" t="s">
        <v>133</v>
      </c>
      <c r="D65" s="50" t="s">
        <v>134</v>
      </c>
      <c r="E65" s="50" t="s">
        <v>135</v>
      </c>
      <c r="F65" s="97"/>
      <c r="G65" s="97"/>
      <c r="H65" s="70">
        <v>1</v>
      </c>
      <c r="I65" s="48" t="s">
        <v>136</v>
      </c>
    </row>
    <row r="66" spans="2:9" ht="33.950000000000003">
      <c r="B66" s="95"/>
      <c r="C66" s="62" t="s">
        <v>133</v>
      </c>
      <c r="D66" s="50" t="s">
        <v>134</v>
      </c>
      <c r="E66" s="50" t="s">
        <v>137</v>
      </c>
      <c r="F66" s="97"/>
      <c r="G66" s="97"/>
      <c r="H66" s="70">
        <v>1</v>
      </c>
      <c r="I66" s="48" t="s">
        <v>138</v>
      </c>
    </row>
    <row r="67" spans="2:9" ht="33.950000000000003">
      <c r="B67" s="95"/>
      <c r="C67" s="62" t="s">
        <v>133</v>
      </c>
      <c r="D67" s="50" t="s">
        <v>134</v>
      </c>
      <c r="E67" s="50" t="s">
        <v>137</v>
      </c>
      <c r="F67" s="97"/>
      <c r="G67" s="97"/>
      <c r="H67" s="70">
        <v>1</v>
      </c>
      <c r="I67" s="48" t="s">
        <v>139</v>
      </c>
    </row>
    <row r="68" spans="2:9" ht="33.950000000000003">
      <c r="B68" s="95"/>
      <c r="C68" s="62" t="s">
        <v>133</v>
      </c>
      <c r="D68" s="50" t="s">
        <v>134</v>
      </c>
      <c r="E68" s="50" t="s">
        <v>135</v>
      </c>
      <c r="F68" s="97"/>
      <c r="G68" s="97"/>
      <c r="H68" s="70">
        <v>1</v>
      </c>
      <c r="I68" s="48" t="s">
        <v>140</v>
      </c>
    </row>
    <row r="69" spans="2:9" ht="33.950000000000003">
      <c r="B69" s="95"/>
      <c r="C69" s="62" t="s">
        <v>133</v>
      </c>
      <c r="D69" s="50" t="s">
        <v>134</v>
      </c>
      <c r="E69" s="50" t="s">
        <v>137</v>
      </c>
      <c r="F69" s="97"/>
      <c r="G69" s="97"/>
      <c r="H69" s="70"/>
      <c r="I69" s="48" t="s">
        <v>141</v>
      </c>
    </row>
    <row r="70" spans="2:9" ht="33.950000000000003">
      <c r="B70" s="95"/>
      <c r="C70" s="62" t="s">
        <v>133</v>
      </c>
      <c r="D70" s="50" t="s">
        <v>134</v>
      </c>
      <c r="E70" s="50" t="s">
        <v>135</v>
      </c>
      <c r="F70" s="97"/>
      <c r="G70" s="97"/>
      <c r="H70" s="70"/>
      <c r="I70" s="48" t="s">
        <v>141</v>
      </c>
    </row>
    <row r="71" spans="2:9" ht="33.950000000000003">
      <c r="B71" s="95"/>
      <c r="C71" s="62" t="s">
        <v>142</v>
      </c>
      <c r="D71" s="50" t="s">
        <v>143</v>
      </c>
      <c r="E71" s="50" t="s">
        <v>144</v>
      </c>
      <c r="F71" s="97"/>
      <c r="G71" s="97"/>
      <c r="H71" s="70">
        <v>1</v>
      </c>
      <c r="I71" s="48" t="s">
        <v>145</v>
      </c>
    </row>
    <row r="72" spans="2:9" ht="17.100000000000001">
      <c r="B72" s="95"/>
      <c r="C72" s="62" t="s">
        <v>142</v>
      </c>
      <c r="D72" s="50" t="s">
        <v>146</v>
      </c>
      <c r="E72" s="50" t="s">
        <v>147</v>
      </c>
      <c r="F72" s="97"/>
      <c r="G72" s="97"/>
      <c r="H72" s="70">
        <v>1</v>
      </c>
      <c r="I72" s="48" t="s">
        <v>148</v>
      </c>
    </row>
    <row r="73" spans="2:9" ht="17.100000000000001">
      <c r="B73" s="95"/>
      <c r="C73" s="62" t="s">
        <v>149</v>
      </c>
      <c r="D73" s="50" t="s">
        <v>150</v>
      </c>
      <c r="E73" s="50" t="s">
        <v>151</v>
      </c>
      <c r="F73" s="97"/>
      <c r="G73" s="97"/>
      <c r="H73" s="70">
        <v>1</v>
      </c>
      <c r="I73" s="48" t="s">
        <v>152</v>
      </c>
    </row>
    <row r="74" spans="2:9" ht="17.100000000000001">
      <c r="B74" s="95"/>
      <c r="C74" s="62" t="s">
        <v>149</v>
      </c>
      <c r="D74" s="50" t="s">
        <v>153</v>
      </c>
      <c r="E74" s="50" t="s">
        <v>151</v>
      </c>
      <c r="F74" s="97"/>
      <c r="G74" s="97"/>
      <c r="H74" s="70">
        <v>1</v>
      </c>
      <c r="I74" s="48" t="s">
        <v>154</v>
      </c>
    </row>
    <row r="75" spans="2:9" ht="17.100000000000001">
      <c r="B75" s="95"/>
      <c r="C75" s="62" t="s">
        <v>155</v>
      </c>
      <c r="D75" s="50" t="s">
        <v>156</v>
      </c>
      <c r="E75" s="50" t="s">
        <v>157</v>
      </c>
      <c r="F75" s="97"/>
      <c r="G75" s="97"/>
      <c r="H75" s="70">
        <v>1</v>
      </c>
      <c r="I75" s="48" t="s">
        <v>158</v>
      </c>
    </row>
    <row r="76" spans="2:9" ht="17.100000000000001">
      <c r="B76" s="95"/>
      <c r="C76" s="62" t="s">
        <v>155</v>
      </c>
      <c r="D76" s="50" t="s">
        <v>159</v>
      </c>
      <c r="E76" s="50" t="s">
        <v>160</v>
      </c>
      <c r="F76" s="97"/>
      <c r="G76" s="97"/>
      <c r="H76" s="70">
        <v>2</v>
      </c>
      <c r="I76" s="48" t="s">
        <v>161</v>
      </c>
    </row>
    <row r="77" spans="2:9" ht="17.100000000000001">
      <c r="B77" s="95"/>
      <c r="C77" s="62" t="s">
        <v>162</v>
      </c>
      <c r="D77" s="50" t="s">
        <v>163</v>
      </c>
      <c r="E77" s="50" t="s">
        <v>164</v>
      </c>
      <c r="F77" s="97"/>
      <c r="G77" s="97"/>
      <c r="H77" s="70">
        <v>1</v>
      </c>
      <c r="I77" s="48" t="s">
        <v>165</v>
      </c>
    </row>
    <row r="78" spans="2:9" ht="17.100000000000001">
      <c r="B78" s="95"/>
      <c r="C78" s="62" t="s">
        <v>155</v>
      </c>
      <c r="D78" s="50" t="s">
        <v>166</v>
      </c>
      <c r="E78" s="50" t="s">
        <v>167</v>
      </c>
      <c r="F78" s="97"/>
      <c r="G78" s="97"/>
      <c r="H78" s="70">
        <v>1</v>
      </c>
      <c r="I78" s="48" t="s">
        <v>168</v>
      </c>
    </row>
    <row r="79" spans="2:9" ht="17.100000000000001">
      <c r="B79" s="95"/>
      <c r="C79" s="62" t="s">
        <v>155</v>
      </c>
      <c r="D79" s="50" t="s">
        <v>169</v>
      </c>
      <c r="E79" s="50" t="s">
        <v>170</v>
      </c>
      <c r="F79" s="97"/>
      <c r="G79" s="97"/>
      <c r="H79" s="70">
        <v>1</v>
      </c>
      <c r="I79" s="48" t="s">
        <v>171</v>
      </c>
    </row>
    <row r="80" spans="2:9" ht="17.100000000000001">
      <c r="B80" s="95"/>
      <c r="C80" s="62" t="s">
        <v>155</v>
      </c>
      <c r="D80" s="50" t="s">
        <v>172</v>
      </c>
      <c r="E80" s="50" t="s">
        <v>173</v>
      </c>
      <c r="F80" s="97"/>
      <c r="G80" s="97"/>
      <c r="H80" s="70">
        <v>1</v>
      </c>
      <c r="I80" s="48" t="s">
        <v>174</v>
      </c>
    </row>
    <row r="81" spans="2:9" ht="17.100000000000001">
      <c r="B81" s="95"/>
      <c r="C81" s="62" t="s">
        <v>175</v>
      </c>
      <c r="D81" s="50" t="s">
        <v>176</v>
      </c>
      <c r="E81" s="50" t="s">
        <v>177</v>
      </c>
      <c r="F81" s="97"/>
      <c r="G81" s="97"/>
      <c r="H81" s="70">
        <v>2</v>
      </c>
      <c r="I81" s="48" t="s">
        <v>178</v>
      </c>
    </row>
    <row r="82" spans="2:9" ht="17.100000000000001">
      <c r="B82" s="95"/>
      <c r="C82" s="62" t="s">
        <v>179</v>
      </c>
      <c r="D82" s="50" t="s">
        <v>120</v>
      </c>
      <c r="E82" s="50" t="s">
        <v>180</v>
      </c>
      <c r="F82" s="97"/>
      <c r="G82" s="97"/>
      <c r="H82" s="70"/>
      <c r="I82" s="48"/>
    </row>
    <row r="83" spans="2:9" ht="17.100000000000001">
      <c r="B83" s="95"/>
      <c r="C83" s="62" t="s">
        <v>179</v>
      </c>
      <c r="D83" s="50" t="s">
        <v>120</v>
      </c>
      <c r="E83" s="50" t="s">
        <v>181</v>
      </c>
      <c r="F83" s="97"/>
      <c r="G83" s="97"/>
      <c r="H83" s="70"/>
      <c r="I83" s="48"/>
    </row>
    <row r="84" spans="2:9" ht="17.100000000000001">
      <c r="B84" s="95"/>
      <c r="C84" s="62" t="s">
        <v>179</v>
      </c>
      <c r="D84" s="50" t="s">
        <v>182</v>
      </c>
      <c r="E84" s="50" t="s">
        <v>183</v>
      </c>
      <c r="F84" s="97"/>
      <c r="G84" s="97"/>
      <c r="H84" s="70">
        <v>1</v>
      </c>
      <c r="I84" s="48" t="s">
        <v>184</v>
      </c>
    </row>
    <row r="85" spans="2:9" ht="17.100000000000001">
      <c r="B85" s="95"/>
      <c r="C85" s="62" t="s">
        <v>185</v>
      </c>
      <c r="D85" s="50" t="s">
        <v>163</v>
      </c>
      <c r="E85" s="50" t="s">
        <v>186</v>
      </c>
      <c r="F85" s="97"/>
      <c r="G85" s="97"/>
      <c r="H85" s="70"/>
      <c r="I85" s="48" t="s">
        <v>187</v>
      </c>
    </row>
    <row r="86" spans="2:9" ht="17.100000000000001">
      <c r="B86" s="95"/>
      <c r="C86" s="62" t="s">
        <v>179</v>
      </c>
      <c r="D86" s="50" t="s">
        <v>120</v>
      </c>
      <c r="E86" s="50" t="s">
        <v>188</v>
      </c>
      <c r="F86" s="97"/>
      <c r="G86" s="97"/>
      <c r="H86" s="70"/>
      <c r="I86" s="48"/>
    </row>
    <row r="87" spans="2:9" ht="18.75" customHeight="1">
      <c r="B87" s="95"/>
      <c r="C87" s="62" t="s">
        <v>179</v>
      </c>
      <c r="D87" s="50" t="s">
        <v>120</v>
      </c>
      <c r="E87" s="51" t="s">
        <v>189</v>
      </c>
      <c r="F87" s="97"/>
      <c r="G87" s="97"/>
      <c r="H87" s="70"/>
      <c r="I87" s="48"/>
    </row>
    <row r="88" spans="2:9" ht="17.100000000000001">
      <c r="B88" s="95"/>
      <c r="C88" s="62" t="s">
        <v>190</v>
      </c>
      <c r="D88" s="50" t="s">
        <v>120</v>
      </c>
      <c r="E88" s="52" t="s">
        <v>191</v>
      </c>
      <c r="F88" s="97"/>
      <c r="G88" s="97"/>
      <c r="H88" s="70"/>
      <c r="I88" s="48"/>
    </row>
    <row r="89" spans="2:9" ht="18.75" customHeight="1">
      <c r="B89" s="95"/>
      <c r="C89" s="62" t="s">
        <v>190</v>
      </c>
      <c r="D89" s="50" t="s">
        <v>120</v>
      </c>
      <c r="E89" s="53" t="s">
        <v>192</v>
      </c>
      <c r="F89" s="97"/>
      <c r="G89" s="97"/>
      <c r="H89" s="70">
        <v>1</v>
      </c>
      <c r="I89" s="48" t="s">
        <v>193</v>
      </c>
    </row>
    <row r="90" spans="2:9" ht="18.75" customHeight="1">
      <c r="B90" s="95"/>
      <c r="C90" s="62" t="s">
        <v>179</v>
      </c>
      <c r="D90" s="50" t="s">
        <v>120</v>
      </c>
      <c r="E90" s="54" t="s">
        <v>194</v>
      </c>
      <c r="F90" s="97"/>
      <c r="G90" s="97"/>
      <c r="H90" s="70">
        <v>1</v>
      </c>
      <c r="I90" s="48" t="s">
        <v>195</v>
      </c>
    </row>
    <row r="91" spans="2:9" ht="18.75" customHeight="1">
      <c r="B91" s="95"/>
      <c r="C91" s="62" t="s">
        <v>185</v>
      </c>
      <c r="D91" s="50" t="s">
        <v>120</v>
      </c>
      <c r="E91" s="54" t="s">
        <v>196</v>
      </c>
      <c r="F91" s="97"/>
      <c r="G91" s="97"/>
      <c r="H91" s="70">
        <v>1</v>
      </c>
      <c r="I91" s="48" t="s">
        <v>197</v>
      </c>
    </row>
    <row r="92" spans="2:9" ht="18.75" customHeight="1">
      <c r="B92" s="95"/>
      <c r="C92" s="62" t="s">
        <v>91</v>
      </c>
      <c r="D92" s="50" t="s">
        <v>120</v>
      </c>
      <c r="E92" s="54" t="s">
        <v>198</v>
      </c>
      <c r="F92" s="97"/>
      <c r="G92" s="97"/>
      <c r="H92" s="70"/>
      <c r="I92" s="91"/>
    </row>
    <row r="93" spans="2:9" ht="18.75" customHeight="1">
      <c r="B93" s="95"/>
      <c r="C93" s="62" t="s">
        <v>179</v>
      </c>
      <c r="D93" s="50" t="s">
        <v>120</v>
      </c>
      <c r="E93" s="54" t="s">
        <v>199</v>
      </c>
      <c r="F93" s="97"/>
      <c r="G93" s="97"/>
      <c r="H93" s="70">
        <v>1</v>
      </c>
      <c r="I93" s="48" t="s">
        <v>200</v>
      </c>
    </row>
    <row r="94" spans="2:9" ht="18.75" customHeight="1">
      <c r="B94" s="95"/>
      <c r="C94" s="62" t="s">
        <v>179</v>
      </c>
      <c r="D94" s="55"/>
      <c r="E94" s="54" t="s">
        <v>201</v>
      </c>
      <c r="F94" s="97"/>
      <c r="G94" s="97"/>
      <c r="H94" s="70">
        <v>1</v>
      </c>
      <c r="I94" s="48" t="s">
        <v>202</v>
      </c>
    </row>
    <row r="95" spans="2:9" ht="18.75" customHeight="1">
      <c r="B95" s="95"/>
      <c r="C95" s="62" t="s">
        <v>185</v>
      </c>
      <c r="D95" s="55"/>
      <c r="E95" s="54" t="s">
        <v>203</v>
      </c>
      <c r="F95" s="97"/>
      <c r="G95" s="97"/>
      <c r="H95" s="70">
        <v>1</v>
      </c>
      <c r="I95" s="48" t="s">
        <v>204</v>
      </c>
    </row>
    <row r="96" spans="2:9" ht="18.75" customHeight="1">
      <c r="B96" s="95"/>
      <c r="C96" s="62" t="s">
        <v>179</v>
      </c>
      <c r="D96" s="50"/>
      <c r="E96" s="54" t="s">
        <v>205</v>
      </c>
      <c r="F96" s="97"/>
      <c r="G96" s="97"/>
      <c r="H96" s="70">
        <v>1</v>
      </c>
      <c r="I96" s="48" t="s">
        <v>206</v>
      </c>
    </row>
    <row r="97" spans="2:9" ht="18.75" customHeight="1">
      <c r="B97" s="95"/>
      <c r="C97" s="62" t="s">
        <v>179</v>
      </c>
      <c r="D97" s="50"/>
      <c r="E97" s="54" t="s">
        <v>207</v>
      </c>
      <c r="F97" s="97"/>
      <c r="G97" s="97"/>
      <c r="H97" s="70">
        <v>1</v>
      </c>
      <c r="I97" s="48" t="s">
        <v>208</v>
      </c>
    </row>
    <row r="98" spans="2:9" ht="18.75" customHeight="1">
      <c r="B98" s="95"/>
      <c r="C98" s="62" t="s">
        <v>185</v>
      </c>
      <c r="D98" s="50" t="s">
        <v>209</v>
      </c>
      <c r="E98" s="54" t="s">
        <v>210</v>
      </c>
      <c r="F98" s="97"/>
      <c r="G98" s="97"/>
      <c r="H98" s="70">
        <v>1</v>
      </c>
      <c r="I98" s="48" t="s">
        <v>211</v>
      </c>
    </row>
    <row r="99" spans="2:9" ht="18.75" customHeight="1">
      <c r="B99" s="95"/>
      <c r="C99" s="62" t="s">
        <v>179</v>
      </c>
      <c r="D99" s="50" t="s">
        <v>212</v>
      </c>
      <c r="E99" s="54" t="s">
        <v>213</v>
      </c>
      <c r="F99" s="97"/>
      <c r="G99" s="97"/>
      <c r="H99" s="70">
        <v>1</v>
      </c>
      <c r="I99" s="48" t="s">
        <v>214</v>
      </c>
    </row>
    <row r="100" spans="2:9" ht="18.75" customHeight="1">
      <c r="B100" s="95"/>
      <c r="C100" s="62" t="s">
        <v>179</v>
      </c>
      <c r="D100" s="50" t="s">
        <v>166</v>
      </c>
      <c r="E100" s="56" t="s">
        <v>215</v>
      </c>
      <c r="F100" s="97"/>
      <c r="G100" s="97"/>
      <c r="H100" s="70">
        <v>1</v>
      </c>
      <c r="I100" s="48" t="s">
        <v>216</v>
      </c>
    </row>
    <row r="101" spans="2:9" ht="18.75" customHeight="1">
      <c r="B101" s="95"/>
      <c r="C101" s="62"/>
      <c r="D101" s="50" t="s">
        <v>163</v>
      </c>
      <c r="E101" s="54" t="s">
        <v>217</v>
      </c>
      <c r="F101" s="97"/>
      <c r="G101" s="97"/>
      <c r="H101" s="70"/>
      <c r="I101" s="48" t="s">
        <v>218</v>
      </c>
    </row>
    <row r="102" spans="2:9" ht="18.75" customHeight="1">
      <c r="B102" s="95"/>
      <c r="C102" s="62" t="s">
        <v>219</v>
      </c>
      <c r="D102" s="50" t="s">
        <v>220</v>
      </c>
      <c r="E102" s="57" t="s">
        <v>221</v>
      </c>
      <c r="F102" s="97"/>
      <c r="G102" s="97"/>
      <c r="H102" s="70"/>
      <c r="I102" s="48"/>
    </row>
    <row r="103" spans="2:9" ht="17.100000000000001">
      <c r="B103" s="95"/>
      <c r="C103" s="62" t="s">
        <v>222</v>
      </c>
      <c r="D103" s="50" t="s">
        <v>223</v>
      </c>
      <c r="E103" s="58"/>
      <c r="F103" s="97"/>
      <c r="G103" s="97"/>
      <c r="H103" s="70"/>
      <c r="I103" s="48"/>
    </row>
    <row r="104" spans="2:9" ht="18.75" customHeight="1">
      <c r="B104" s="95"/>
      <c r="C104" s="62" t="s">
        <v>224</v>
      </c>
      <c r="D104" s="50" t="s">
        <v>225</v>
      </c>
      <c r="E104" s="59" t="s">
        <v>226</v>
      </c>
      <c r="F104" s="97"/>
      <c r="G104" s="97"/>
      <c r="H104" s="70">
        <v>1</v>
      </c>
      <c r="I104" s="48" t="s">
        <v>227</v>
      </c>
    </row>
    <row r="105" spans="2:9" ht="18.75" customHeight="1">
      <c r="B105" s="95"/>
      <c r="C105" s="62" t="s">
        <v>224</v>
      </c>
      <c r="D105" s="50" t="s">
        <v>228</v>
      </c>
      <c r="E105" s="56" t="s">
        <v>226</v>
      </c>
      <c r="F105" s="97"/>
      <c r="G105" s="97"/>
      <c r="H105" s="70"/>
      <c r="I105" s="48" t="s">
        <v>229</v>
      </c>
    </row>
    <row r="106" spans="2:9" ht="17.100000000000001">
      <c r="B106" s="95"/>
      <c r="C106" s="62" t="s">
        <v>230</v>
      </c>
      <c r="D106" s="50" t="s">
        <v>231</v>
      </c>
      <c r="E106" s="50" t="s">
        <v>232</v>
      </c>
      <c r="F106" s="97"/>
      <c r="G106" s="97"/>
      <c r="H106" s="70">
        <v>1</v>
      </c>
      <c r="I106" s="48" t="s">
        <v>233</v>
      </c>
    </row>
    <row r="107" spans="2:9" ht="17.100000000000001">
      <c r="B107" s="95"/>
      <c r="C107" s="62" t="s">
        <v>234</v>
      </c>
      <c r="D107" s="50" t="s">
        <v>235</v>
      </c>
      <c r="E107" s="50" t="s">
        <v>236</v>
      </c>
      <c r="F107" s="97"/>
      <c r="G107" s="97"/>
      <c r="H107" s="70">
        <v>1</v>
      </c>
      <c r="I107" s="48" t="s">
        <v>237</v>
      </c>
    </row>
    <row r="108" spans="2:9" ht="17.100000000000001">
      <c r="B108" s="95"/>
      <c r="C108" s="62" t="s">
        <v>238</v>
      </c>
      <c r="D108" s="50" t="s">
        <v>209</v>
      </c>
      <c r="E108" s="50" t="s">
        <v>239</v>
      </c>
      <c r="F108" s="97"/>
      <c r="G108" s="97"/>
      <c r="H108" s="70">
        <v>1</v>
      </c>
      <c r="I108" s="48" t="s">
        <v>240</v>
      </c>
    </row>
    <row r="109" spans="2:9" ht="17.100000000000001">
      <c r="B109" s="95"/>
      <c r="C109" s="62" t="s">
        <v>238</v>
      </c>
      <c r="D109" s="50" t="s">
        <v>153</v>
      </c>
      <c r="E109" s="50" t="s">
        <v>241</v>
      </c>
      <c r="F109" s="97"/>
      <c r="G109" s="97"/>
      <c r="H109" s="70">
        <v>1</v>
      </c>
      <c r="I109" s="48" t="s">
        <v>242</v>
      </c>
    </row>
    <row r="110" spans="2:9" ht="17.100000000000001">
      <c r="B110" s="95"/>
      <c r="C110" s="62" t="s">
        <v>238</v>
      </c>
      <c r="D110" s="50" t="s">
        <v>166</v>
      </c>
      <c r="E110" s="50" t="s">
        <v>243</v>
      </c>
      <c r="F110" s="97"/>
      <c r="G110" s="97"/>
      <c r="H110" s="70">
        <v>1</v>
      </c>
      <c r="I110" s="48" t="s">
        <v>244</v>
      </c>
    </row>
    <row r="111" spans="2:9" ht="17.100000000000001">
      <c r="B111" s="95"/>
      <c r="C111" s="62" t="s">
        <v>245</v>
      </c>
      <c r="D111" s="50" t="s">
        <v>163</v>
      </c>
      <c r="E111" s="50" t="s">
        <v>246</v>
      </c>
      <c r="F111" s="97"/>
      <c r="G111" s="97"/>
      <c r="H111" s="70">
        <v>1</v>
      </c>
      <c r="I111" s="48" t="s">
        <v>247</v>
      </c>
    </row>
    <row r="112" spans="2:9" ht="17.100000000000001">
      <c r="B112" s="95"/>
      <c r="C112" s="62" t="s">
        <v>245</v>
      </c>
      <c r="D112" s="50" t="s">
        <v>163</v>
      </c>
      <c r="E112" s="50" t="s">
        <v>248</v>
      </c>
      <c r="F112" s="97"/>
      <c r="G112" s="97"/>
      <c r="H112" s="70">
        <v>1</v>
      </c>
      <c r="I112" s="48" t="s">
        <v>249</v>
      </c>
    </row>
    <row r="113" spans="2:9" ht="17.100000000000001">
      <c r="B113" s="95"/>
      <c r="C113" s="62" t="s">
        <v>250</v>
      </c>
      <c r="D113" s="50" t="s">
        <v>251</v>
      </c>
      <c r="E113" s="50" t="s">
        <v>252</v>
      </c>
      <c r="F113" s="97"/>
      <c r="G113" s="97"/>
      <c r="H113" s="70">
        <v>2</v>
      </c>
      <c r="I113" s="48" t="s">
        <v>253</v>
      </c>
    </row>
    <row r="114" spans="2:9" ht="17.100000000000001">
      <c r="B114" s="95"/>
      <c r="C114" s="62" t="s">
        <v>250</v>
      </c>
      <c r="D114" s="50" t="s">
        <v>163</v>
      </c>
      <c r="E114" s="50" t="s">
        <v>254</v>
      </c>
      <c r="F114" s="97"/>
      <c r="G114" s="97"/>
      <c r="H114" s="70"/>
      <c r="I114" s="48" t="s">
        <v>229</v>
      </c>
    </row>
    <row r="115" spans="2:9" ht="17.100000000000001">
      <c r="B115" s="95"/>
      <c r="C115" s="62" t="s">
        <v>250</v>
      </c>
      <c r="D115" s="50" t="s">
        <v>163</v>
      </c>
      <c r="E115" s="50" t="s">
        <v>255</v>
      </c>
      <c r="F115" s="97"/>
      <c r="G115" s="97"/>
      <c r="H115" s="70">
        <v>1</v>
      </c>
      <c r="I115" s="48" t="s">
        <v>256</v>
      </c>
    </row>
    <row r="116" spans="2:9" ht="17.100000000000001">
      <c r="B116" s="95"/>
      <c r="C116" s="62" t="s">
        <v>250</v>
      </c>
      <c r="D116" s="50" t="s">
        <v>163</v>
      </c>
      <c r="E116" s="50" t="s">
        <v>257</v>
      </c>
      <c r="F116" s="97"/>
      <c r="G116" s="97"/>
      <c r="H116" s="70">
        <v>1</v>
      </c>
      <c r="I116" s="48" t="s">
        <v>258</v>
      </c>
    </row>
    <row r="117" spans="2:9" ht="17.100000000000001">
      <c r="B117" s="95"/>
      <c r="C117" s="62" t="s">
        <v>250</v>
      </c>
      <c r="D117" s="50" t="s">
        <v>163</v>
      </c>
      <c r="E117" s="50" t="s">
        <v>259</v>
      </c>
      <c r="F117" s="97"/>
      <c r="G117" s="97"/>
      <c r="H117" s="70"/>
      <c r="I117" s="48" t="s">
        <v>91</v>
      </c>
    </row>
    <row r="118" spans="2:9" ht="17.100000000000001">
      <c r="B118" s="95"/>
      <c r="C118" s="62" t="s">
        <v>250</v>
      </c>
      <c r="D118" s="50" t="s">
        <v>163</v>
      </c>
      <c r="E118" s="50" t="s">
        <v>260</v>
      </c>
      <c r="F118" s="97"/>
      <c r="G118" s="97"/>
      <c r="H118" s="70"/>
      <c r="I118" s="48" t="s">
        <v>91</v>
      </c>
    </row>
    <row r="119" spans="2:9" ht="17.100000000000001">
      <c r="B119" s="95"/>
      <c r="C119" s="62" t="s">
        <v>250</v>
      </c>
      <c r="D119" s="50" t="s">
        <v>166</v>
      </c>
      <c r="E119" s="50" t="s">
        <v>261</v>
      </c>
      <c r="F119" s="97"/>
      <c r="G119" s="97"/>
      <c r="H119" s="70">
        <v>1</v>
      </c>
      <c r="I119" s="48" t="s">
        <v>262</v>
      </c>
    </row>
    <row r="120" spans="2:9" ht="17.100000000000001">
      <c r="B120" s="95"/>
      <c r="C120" s="62" t="s">
        <v>250</v>
      </c>
      <c r="D120" s="50" t="s">
        <v>163</v>
      </c>
      <c r="E120" s="50" t="s">
        <v>263</v>
      </c>
      <c r="F120" s="97"/>
      <c r="G120" s="97"/>
      <c r="H120" s="70">
        <v>1</v>
      </c>
      <c r="I120" s="48" t="s">
        <v>264</v>
      </c>
    </row>
    <row r="121" spans="2:9" ht="17.100000000000001">
      <c r="B121" s="95"/>
      <c r="C121" s="62" t="s">
        <v>265</v>
      </c>
      <c r="D121" s="50" t="s">
        <v>251</v>
      </c>
      <c r="E121" s="50" t="s">
        <v>266</v>
      </c>
      <c r="F121" s="97"/>
      <c r="G121" s="97"/>
      <c r="H121" s="70">
        <v>1</v>
      </c>
      <c r="I121" s="48" t="s">
        <v>267</v>
      </c>
    </row>
    <row r="122" spans="2:9" ht="17.100000000000001">
      <c r="B122" s="95"/>
      <c r="C122" s="62" t="s">
        <v>268</v>
      </c>
      <c r="D122" s="50" t="s">
        <v>251</v>
      </c>
      <c r="E122" s="50" t="s">
        <v>269</v>
      </c>
      <c r="F122" s="97"/>
      <c r="G122" s="97"/>
      <c r="H122" s="70"/>
      <c r="I122" s="48" t="s">
        <v>270</v>
      </c>
    </row>
    <row r="123" spans="2:9" ht="17.100000000000001">
      <c r="B123" s="95"/>
      <c r="C123" s="62" t="s">
        <v>271</v>
      </c>
      <c r="D123" s="50" t="s">
        <v>272</v>
      </c>
      <c r="E123" s="50" t="s">
        <v>273</v>
      </c>
      <c r="F123" s="97"/>
      <c r="G123" s="97"/>
      <c r="H123" s="70">
        <v>1</v>
      </c>
      <c r="I123" s="48" t="s">
        <v>274</v>
      </c>
    </row>
    <row r="124" spans="2:9" ht="33.950000000000003">
      <c r="B124" s="95"/>
      <c r="C124" s="62" t="s">
        <v>275</v>
      </c>
      <c r="D124" s="50" t="s">
        <v>251</v>
      </c>
      <c r="E124" s="50" t="s">
        <v>276</v>
      </c>
      <c r="F124" s="97"/>
      <c r="G124" s="97"/>
      <c r="H124" s="70">
        <v>1</v>
      </c>
      <c r="I124" s="48" t="s">
        <v>277</v>
      </c>
    </row>
    <row r="125" spans="2:9" ht="17.100000000000001">
      <c r="B125" s="95"/>
      <c r="C125" s="62" t="s">
        <v>278</v>
      </c>
      <c r="D125" s="50" t="s">
        <v>272</v>
      </c>
      <c r="E125" s="50" t="s">
        <v>279</v>
      </c>
      <c r="F125" s="97"/>
      <c r="G125" s="97"/>
      <c r="H125" s="70">
        <v>1</v>
      </c>
      <c r="I125" s="48" t="s">
        <v>280</v>
      </c>
    </row>
    <row r="126" spans="2:9" ht="17.100000000000001">
      <c r="B126" s="95"/>
      <c r="C126" s="62" t="s">
        <v>281</v>
      </c>
      <c r="D126" s="50" t="s">
        <v>251</v>
      </c>
      <c r="E126" s="50" t="s">
        <v>282</v>
      </c>
      <c r="F126" s="97"/>
      <c r="G126" s="97"/>
      <c r="H126" s="70">
        <v>1</v>
      </c>
      <c r="I126" s="48" t="s">
        <v>283</v>
      </c>
    </row>
    <row r="127" spans="2:9" ht="17.100000000000001">
      <c r="B127" s="95"/>
      <c r="C127" s="62" t="s">
        <v>284</v>
      </c>
      <c r="D127" s="50" t="s">
        <v>223</v>
      </c>
      <c r="E127" s="50" t="s">
        <v>285</v>
      </c>
      <c r="F127" s="97"/>
      <c r="G127" s="97"/>
      <c r="H127" s="70">
        <v>1</v>
      </c>
      <c r="I127" s="48" t="s">
        <v>286</v>
      </c>
    </row>
    <row r="128" spans="2:9" ht="17.100000000000001">
      <c r="B128" s="95"/>
      <c r="C128" s="62" t="s">
        <v>284</v>
      </c>
      <c r="D128" s="50" t="s">
        <v>163</v>
      </c>
      <c r="E128" s="50" t="s">
        <v>287</v>
      </c>
      <c r="F128" s="97"/>
      <c r="G128" s="97"/>
      <c r="H128" s="70">
        <v>1</v>
      </c>
      <c r="I128" s="48" t="s">
        <v>288</v>
      </c>
    </row>
    <row r="129" spans="2:9" ht="17.100000000000001">
      <c r="B129" s="95"/>
      <c r="C129" s="62" t="s">
        <v>289</v>
      </c>
      <c r="D129" s="50" t="s">
        <v>290</v>
      </c>
      <c r="E129" s="50" t="s">
        <v>291</v>
      </c>
      <c r="F129" s="97"/>
      <c r="G129" s="97"/>
      <c r="H129" s="70">
        <v>1</v>
      </c>
      <c r="I129" s="48" t="s">
        <v>292</v>
      </c>
    </row>
    <row r="130" spans="2:9" ht="17.100000000000001">
      <c r="B130" s="95"/>
      <c r="C130" s="62" t="s">
        <v>293</v>
      </c>
      <c r="D130" s="50" t="s">
        <v>153</v>
      </c>
      <c r="E130" s="50" t="s">
        <v>294</v>
      </c>
      <c r="F130" s="97"/>
      <c r="G130" s="97"/>
      <c r="H130" s="70">
        <v>1</v>
      </c>
      <c r="I130" s="48" t="s">
        <v>295</v>
      </c>
    </row>
    <row r="131" spans="2:9" ht="17.100000000000001">
      <c r="B131" s="95"/>
      <c r="C131" s="62" t="s">
        <v>296</v>
      </c>
      <c r="D131" s="50" t="s">
        <v>166</v>
      </c>
      <c r="E131" s="50" t="s">
        <v>297</v>
      </c>
      <c r="F131" s="97"/>
      <c r="G131" s="97"/>
      <c r="H131" s="70">
        <v>1</v>
      </c>
      <c r="I131" s="48" t="s">
        <v>298</v>
      </c>
    </row>
    <row r="132" spans="2:9" ht="17.100000000000001">
      <c r="B132" s="95"/>
      <c r="C132" s="62" t="s">
        <v>299</v>
      </c>
      <c r="D132" s="50" t="s">
        <v>300</v>
      </c>
      <c r="E132" s="50" t="s">
        <v>301</v>
      </c>
      <c r="F132" s="97"/>
      <c r="G132" s="97"/>
      <c r="H132" s="70"/>
      <c r="I132" s="48" t="s">
        <v>302</v>
      </c>
    </row>
    <row r="133" spans="2:9" ht="17.100000000000001">
      <c r="B133" s="95"/>
      <c r="C133" s="62" t="s">
        <v>162</v>
      </c>
      <c r="D133" s="50" t="s">
        <v>175</v>
      </c>
      <c r="E133" s="50" t="s">
        <v>177</v>
      </c>
      <c r="F133" s="97"/>
      <c r="G133" s="97"/>
      <c r="H133" s="70">
        <v>2</v>
      </c>
      <c r="I133" s="48" t="s">
        <v>253</v>
      </c>
    </row>
    <row r="134" spans="2:9" ht="17.100000000000001">
      <c r="B134" s="95"/>
      <c r="C134" s="62" t="s">
        <v>303</v>
      </c>
      <c r="D134" s="50" t="s">
        <v>304</v>
      </c>
      <c r="E134" s="50" t="s">
        <v>305</v>
      </c>
      <c r="F134" s="97"/>
      <c r="G134" s="97"/>
      <c r="H134" s="70">
        <v>1</v>
      </c>
      <c r="I134" s="48" t="s">
        <v>306</v>
      </c>
    </row>
    <row r="135" spans="2:9" ht="33.950000000000003">
      <c r="B135" s="95"/>
      <c r="C135" s="62" t="s">
        <v>307</v>
      </c>
      <c r="D135" s="50" t="s">
        <v>308</v>
      </c>
      <c r="E135" s="50" t="s">
        <v>309</v>
      </c>
      <c r="F135" s="97"/>
      <c r="G135" s="97"/>
      <c r="H135" s="70">
        <v>1</v>
      </c>
      <c r="I135" s="48" t="s">
        <v>310</v>
      </c>
    </row>
    <row r="136" spans="2:9" ht="17.100000000000001">
      <c r="B136" s="95"/>
      <c r="C136" s="62" t="s">
        <v>311</v>
      </c>
      <c r="D136" s="50" t="s">
        <v>153</v>
      </c>
      <c r="E136" s="50" t="s">
        <v>312</v>
      </c>
      <c r="F136" s="97"/>
      <c r="G136" s="97"/>
      <c r="H136" s="70"/>
      <c r="I136" s="48" t="s">
        <v>313</v>
      </c>
    </row>
    <row r="137" spans="2:9" ht="17.100000000000001">
      <c r="B137" s="95"/>
      <c r="C137" s="62" t="s">
        <v>311</v>
      </c>
      <c r="D137" s="50" t="s">
        <v>223</v>
      </c>
      <c r="E137" s="50" t="s">
        <v>312</v>
      </c>
      <c r="F137" s="97"/>
      <c r="G137" s="97"/>
      <c r="H137" s="70">
        <v>1</v>
      </c>
      <c r="I137" s="48" t="s">
        <v>314</v>
      </c>
    </row>
    <row r="138" spans="2:9" ht="17.100000000000001">
      <c r="B138" s="95"/>
      <c r="C138" s="62" t="s">
        <v>311</v>
      </c>
      <c r="D138" s="50" t="s">
        <v>163</v>
      </c>
      <c r="E138" s="50" t="s">
        <v>315</v>
      </c>
      <c r="F138" s="97"/>
      <c r="G138" s="97"/>
      <c r="H138" s="70">
        <v>1</v>
      </c>
      <c r="I138" s="48" t="s">
        <v>316</v>
      </c>
    </row>
    <row r="139" spans="2:9" ht="17.100000000000001">
      <c r="B139" s="95"/>
      <c r="C139" s="62" t="s">
        <v>311</v>
      </c>
      <c r="D139" s="50" t="s">
        <v>251</v>
      </c>
      <c r="E139" s="50" t="s">
        <v>312</v>
      </c>
      <c r="F139" s="97"/>
      <c r="G139" s="97"/>
      <c r="H139" s="70">
        <v>1</v>
      </c>
      <c r="I139" s="48" t="s">
        <v>317</v>
      </c>
    </row>
    <row r="140" spans="2:9" ht="17.100000000000001">
      <c r="B140" s="95"/>
      <c r="C140" s="62" t="s">
        <v>311</v>
      </c>
      <c r="D140" s="50" t="s">
        <v>290</v>
      </c>
      <c r="E140" s="50" t="s">
        <v>312</v>
      </c>
      <c r="F140" s="97"/>
      <c r="G140" s="97"/>
      <c r="H140" s="70"/>
      <c r="I140" s="48"/>
    </row>
    <row r="141" spans="2:9" ht="17.100000000000001">
      <c r="B141" s="95"/>
      <c r="C141" s="62" t="s">
        <v>318</v>
      </c>
      <c r="D141" s="50" t="s">
        <v>176</v>
      </c>
      <c r="E141" s="50" t="s">
        <v>319</v>
      </c>
      <c r="F141" s="97"/>
      <c r="G141" s="97"/>
      <c r="H141" s="70">
        <v>3</v>
      </c>
      <c r="I141" s="48" t="s">
        <v>320</v>
      </c>
    </row>
    <row r="142" spans="2:9" ht="17.100000000000001">
      <c r="B142" s="95"/>
      <c r="C142" s="62" t="s">
        <v>318</v>
      </c>
      <c r="D142" s="50" t="s">
        <v>321</v>
      </c>
      <c r="E142" s="50" t="s">
        <v>322</v>
      </c>
      <c r="F142" s="97"/>
      <c r="G142" s="97"/>
      <c r="H142" s="70"/>
      <c r="I142" s="48"/>
    </row>
    <row r="143" spans="2:9" ht="17.100000000000001">
      <c r="B143" s="95"/>
      <c r="C143" s="62" t="s">
        <v>318</v>
      </c>
      <c r="D143" s="50" t="s">
        <v>323</v>
      </c>
      <c r="E143" s="50" t="s">
        <v>324</v>
      </c>
      <c r="F143" s="97"/>
      <c r="G143" s="97"/>
      <c r="H143" s="70"/>
      <c r="I143" s="48"/>
    </row>
    <row r="144" spans="2:9" ht="17.100000000000001">
      <c r="B144" s="95"/>
      <c r="C144" s="62" t="s">
        <v>318</v>
      </c>
      <c r="D144" s="50" t="s">
        <v>225</v>
      </c>
      <c r="E144" s="50" t="s">
        <v>325</v>
      </c>
      <c r="F144" s="97"/>
      <c r="G144" s="97"/>
      <c r="H144" s="70"/>
      <c r="I144" s="48"/>
    </row>
    <row r="145" spans="2:9" ht="33.950000000000003">
      <c r="B145" s="95"/>
      <c r="C145" s="62" t="s">
        <v>326</v>
      </c>
      <c r="D145" s="50" t="s">
        <v>327</v>
      </c>
      <c r="E145" s="50" t="s">
        <v>273</v>
      </c>
      <c r="F145" s="97"/>
      <c r="G145" s="97"/>
      <c r="H145" s="70">
        <v>20</v>
      </c>
      <c r="I145" s="48" t="s">
        <v>328</v>
      </c>
    </row>
    <row r="146" spans="2:9" ht="17.100000000000001">
      <c r="B146" s="95"/>
      <c r="C146" s="62" t="s">
        <v>329</v>
      </c>
      <c r="D146" s="50" t="s">
        <v>330</v>
      </c>
      <c r="E146" s="50" t="s">
        <v>331</v>
      </c>
      <c r="F146" s="97"/>
      <c r="G146" s="97"/>
      <c r="H146" s="70">
        <v>3</v>
      </c>
      <c r="I146" s="48" t="s">
        <v>332</v>
      </c>
    </row>
    <row r="147" spans="2:9" ht="17.100000000000001">
      <c r="B147" s="95"/>
      <c r="C147" s="62" t="s">
        <v>329</v>
      </c>
      <c r="D147" s="50" t="s">
        <v>327</v>
      </c>
      <c r="E147" s="50" t="s">
        <v>331</v>
      </c>
      <c r="F147" s="97"/>
      <c r="G147" s="97"/>
      <c r="H147" s="70">
        <v>24</v>
      </c>
      <c r="I147" s="92" t="s">
        <v>333</v>
      </c>
    </row>
    <row r="148" spans="2:9" ht="17.100000000000001">
      <c r="B148" s="95"/>
      <c r="C148" s="62" t="s">
        <v>334</v>
      </c>
      <c r="D148" s="50"/>
      <c r="E148" s="50" t="s">
        <v>331</v>
      </c>
      <c r="F148" s="97"/>
      <c r="G148" s="97"/>
      <c r="H148" s="70">
        <v>4</v>
      </c>
      <c r="I148" s="48" t="s">
        <v>335</v>
      </c>
    </row>
    <row r="149" spans="2:9" ht="33.950000000000003">
      <c r="B149" s="95"/>
      <c r="C149" s="62" t="s">
        <v>336</v>
      </c>
      <c r="D149" s="50" t="s">
        <v>337</v>
      </c>
      <c r="E149" s="50" t="s">
        <v>331</v>
      </c>
      <c r="F149" s="97"/>
      <c r="G149" s="97"/>
      <c r="H149" s="70">
        <v>1</v>
      </c>
      <c r="I149" s="48" t="s">
        <v>338</v>
      </c>
    </row>
    <row r="150" spans="2:9" ht="17.100000000000001">
      <c r="B150" s="95"/>
      <c r="C150" s="62" t="s">
        <v>329</v>
      </c>
      <c r="D150" s="50" t="s">
        <v>339</v>
      </c>
      <c r="E150" s="50" t="s">
        <v>340</v>
      </c>
      <c r="F150" s="97"/>
      <c r="G150" s="97"/>
      <c r="H150" s="70">
        <v>1</v>
      </c>
      <c r="I150" s="48" t="s">
        <v>338</v>
      </c>
    </row>
    <row r="151" spans="2:9" ht="17.100000000000001">
      <c r="B151" s="95"/>
      <c r="C151" s="62" t="s">
        <v>329</v>
      </c>
      <c r="D151" s="50" t="s">
        <v>341</v>
      </c>
      <c r="E151" s="50" t="s">
        <v>342</v>
      </c>
      <c r="F151" s="97"/>
      <c r="G151" s="97"/>
      <c r="H151" s="70">
        <v>4</v>
      </c>
      <c r="I151" s="48" t="s">
        <v>335</v>
      </c>
    </row>
    <row r="152" spans="2:9" ht="33.950000000000003">
      <c r="B152" s="95"/>
      <c r="C152" s="62" t="s">
        <v>343</v>
      </c>
      <c r="D152" s="50" t="s">
        <v>344</v>
      </c>
      <c r="E152" s="50" t="s">
        <v>345</v>
      </c>
      <c r="F152" s="97"/>
      <c r="G152" s="97"/>
      <c r="H152" s="70">
        <v>2</v>
      </c>
      <c r="I152" s="48" t="s">
        <v>178</v>
      </c>
    </row>
    <row r="153" spans="2:9" ht="17.100000000000001">
      <c r="B153" s="95"/>
      <c r="C153" s="62" t="s">
        <v>343</v>
      </c>
      <c r="D153" s="50" t="s">
        <v>346</v>
      </c>
      <c r="E153" s="50" t="s">
        <v>347</v>
      </c>
      <c r="F153" s="97"/>
      <c r="G153" s="97"/>
      <c r="H153" s="70">
        <v>8</v>
      </c>
      <c r="I153" s="48" t="s">
        <v>348</v>
      </c>
    </row>
    <row r="154" spans="2:9" ht="17.100000000000001">
      <c r="B154" s="95"/>
      <c r="C154" s="62" t="s">
        <v>343</v>
      </c>
      <c r="D154" s="50" t="s">
        <v>225</v>
      </c>
      <c r="E154" s="50" t="s">
        <v>349</v>
      </c>
      <c r="F154" s="97"/>
      <c r="G154" s="97"/>
      <c r="H154" s="70">
        <v>1</v>
      </c>
      <c r="I154" s="48" t="s">
        <v>350</v>
      </c>
    </row>
    <row r="155" spans="2:9" ht="17.100000000000001">
      <c r="B155" s="95"/>
      <c r="C155" s="62" t="s">
        <v>351</v>
      </c>
      <c r="D155" s="50" t="s">
        <v>352</v>
      </c>
      <c r="E155" s="50" t="s">
        <v>353</v>
      </c>
      <c r="F155" s="97"/>
      <c r="G155" s="97"/>
      <c r="H155" s="70">
        <v>1</v>
      </c>
      <c r="I155" s="48" t="s">
        <v>354</v>
      </c>
    </row>
    <row r="156" spans="2:9" ht="17.100000000000001">
      <c r="B156" s="95"/>
      <c r="C156" s="63" t="s">
        <v>343</v>
      </c>
      <c r="D156" s="61" t="s">
        <v>355</v>
      </c>
      <c r="E156" s="61" t="s">
        <v>356</v>
      </c>
      <c r="F156" s="97"/>
      <c r="G156" s="97"/>
      <c r="H156" s="70">
        <v>1</v>
      </c>
      <c r="I156" s="60" t="s">
        <v>357</v>
      </c>
    </row>
    <row r="157" spans="2:9" ht="17.100000000000001">
      <c r="B157" s="95"/>
      <c r="C157" s="62" t="s">
        <v>351</v>
      </c>
      <c r="D157" s="50" t="s">
        <v>355</v>
      </c>
      <c r="E157" s="50" t="s">
        <v>358</v>
      </c>
      <c r="F157" s="97"/>
      <c r="G157" s="97"/>
      <c r="H157" s="70">
        <v>1</v>
      </c>
      <c r="I157" s="48" t="s">
        <v>359</v>
      </c>
    </row>
    <row r="158" spans="2:9" ht="17.100000000000001">
      <c r="B158" s="95"/>
      <c r="C158" s="62" t="s">
        <v>343</v>
      </c>
      <c r="D158" s="50" t="s">
        <v>360</v>
      </c>
      <c r="E158" s="50" t="s">
        <v>260</v>
      </c>
      <c r="F158" s="97"/>
      <c r="G158" s="97"/>
      <c r="H158" s="70">
        <v>1</v>
      </c>
      <c r="I158" s="48" t="s">
        <v>361</v>
      </c>
    </row>
    <row r="159" spans="2:9" ht="17.100000000000001">
      <c r="B159" s="95"/>
      <c r="C159" s="62" t="s">
        <v>362</v>
      </c>
      <c r="D159" s="50" t="s">
        <v>363</v>
      </c>
      <c r="E159" s="50" t="s">
        <v>364</v>
      </c>
      <c r="F159" s="97"/>
      <c r="G159" s="97"/>
      <c r="H159" s="70">
        <v>1</v>
      </c>
      <c r="I159" s="48" t="s">
        <v>365</v>
      </c>
    </row>
    <row r="160" spans="2:9" ht="17.100000000000001">
      <c r="B160" s="95"/>
      <c r="C160" s="62" t="s">
        <v>366</v>
      </c>
      <c r="D160" s="50" t="s">
        <v>367</v>
      </c>
      <c r="E160" s="50" t="s">
        <v>366</v>
      </c>
      <c r="F160" s="97"/>
      <c r="G160" s="97"/>
      <c r="H160" s="70">
        <v>1</v>
      </c>
      <c r="I160" s="48" t="s">
        <v>368</v>
      </c>
    </row>
    <row r="161" spans="2:9" ht="17.100000000000001">
      <c r="B161" s="95"/>
      <c r="C161" s="62" t="s">
        <v>369</v>
      </c>
      <c r="D161" s="50" t="s">
        <v>370</v>
      </c>
      <c r="E161" s="50" t="s">
        <v>371</v>
      </c>
      <c r="F161" s="97"/>
      <c r="G161" s="97"/>
      <c r="H161" s="70">
        <v>67</v>
      </c>
      <c r="I161" s="48" t="s">
        <v>372</v>
      </c>
    </row>
    <row r="162" spans="2:9" ht="17.100000000000001">
      <c r="B162" s="95"/>
      <c r="C162" s="62" t="s">
        <v>185</v>
      </c>
      <c r="D162" s="50" t="s">
        <v>373</v>
      </c>
      <c r="E162" s="50" t="s">
        <v>374</v>
      </c>
      <c r="F162" s="97"/>
      <c r="G162" s="97"/>
      <c r="H162" s="70">
        <v>12</v>
      </c>
      <c r="I162" s="48" t="s">
        <v>375</v>
      </c>
    </row>
    <row r="163" spans="2:9" ht="17.100000000000001">
      <c r="B163" s="95"/>
      <c r="C163" s="62" t="s">
        <v>376</v>
      </c>
      <c r="D163" s="61" t="s">
        <v>377</v>
      </c>
      <c r="E163" s="50" t="s">
        <v>378</v>
      </c>
      <c r="F163" s="97"/>
      <c r="G163" s="97"/>
      <c r="H163" s="70">
        <v>1</v>
      </c>
      <c r="I163" s="48" t="s">
        <v>338</v>
      </c>
    </row>
    <row r="164" spans="2:9" ht="33.950000000000003">
      <c r="B164" s="95"/>
      <c r="C164" s="62" t="s">
        <v>379</v>
      </c>
      <c r="D164" s="50" t="s">
        <v>176</v>
      </c>
      <c r="E164" s="50" t="s">
        <v>380</v>
      </c>
      <c r="F164" s="97"/>
      <c r="G164" s="97"/>
      <c r="H164" s="70">
        <v>4</v>
      </c>
      <c r="I164" s="48" t="s">
        <v>381</v>
      </c>
    </row>
    <row r="165" spans="2:9" ht="17.100000000000001">
      <c r="B165" s="95"/>
      <c r="C165" s="62" t="s">
        <v>382</v>
      </c>
      <c r="D165" s="50" t="s">
        <v>166</v>
      </c>
      <c r="E165" s="50" t="s">
        <v>383</v>
      </c>
      <c r="F165" s="97"/>
      <c r="G165" s="97"/>
      <c r="H165" s="70">
        <v>1</v>
      </c>
      <c r="I165" s="48" t="s">
        <v>384</v>
      </c>
    </row>
    <row r="166" spans="2:9" ht="17.100000000000001">
      <c r="B166" s="95"/>
      <c r="C166" s="62" t="s">
        <v>382</v>
      </c>
      <c r="D166" s="50" t="s">
        <v>166</v>
      </c>
      <c r="E166" s="50" t="s">
        <v>385</v>
      </c>
      <c r="F166" s="97"/>
      <c r="G166" s="97"/>
      <c r="H166" s="70">
        <v>1</v>
      </c>
      <c r="I166" s="48" t="s">
        <v>386</v>
      </c>
    </row>
    <row r="167" spans="2:9" ht="17.100000000000001">
      <c r="B167" s="95"/>
      <c r="C167" s="62" t="s">
        <v>382</v>
      </c>
      <c r="D167" s="50" t="s">
        <v>163</v>
      </c>
      <c r="E167" s="50" t="s">
        <v>387</v>
      </c>
      <c r="F167" s="97"/>
      <c r="G167" s="97"/>
      <c r="H167" s="70">
        <v>1</v>
      </c>
      <c r="I167" s="48" t="s">
        <v>388</v>
      </c>
    </row>
    <row r="168" spans="2:9" ht="17.100000000000001">
      <c r="B168" s="95"/>
      <c r="C168" s="62" t="s">
        <v>382</v>
      </c>
      <c r="D168" s="50" t="s">
        <v>163</v>
      </c>
      <c r="E168" s="50" t="s">
        <v>389</v>
      </c>
      <c r="F168" s="97"/>
      <c r="G168" s="97"/>
      <c r="H168" s="70">
        <v>1</v>
      </c>
      <c r="I168" s="48" t="s">
        <v>390</v>
      </c>
    </row>
    <row r="169" spans="2:9" ht="17.100000000000001">
      <c r="B169" s="95"/>
      <c r="C169" s="62" t="s">
        <v>382</v>
      </c>
      <c r="D169" s="50" t="s">
        <v>166</v>
      </c>
      <c r="E169" s="50" t="s">
        <v>391</v>
      </c>
      <c r="F169" s="97"/>
      <c r="G169" s="97"/>
      <c r="H169" s="70">
        <v>1</v>
      </c>
      <c r="I169" s="48" t="s">
        <v>392</v>
      </c>
    </row>
    <row r="170" spans="2:9" ht="17.100000000000001">
      <c r="B170" s="95"/>
      <c r="C170" s="62" t="s">
        <v>382</v>
      </c>
      <c r="D170" s="50" t="s">
        <v>163</v>
      </c>
      <c r="E170" s="50" t="s">
        <v>393</v>
      </c>
      <c r="F170" s="97"/>
      <c r="G170" s="97"/>
      <c r="H170" s="70">
        <v>1</v>
      </c>
      <c r="I170" s="48" t="s">
        <v>394</v>
      </c>
    </row>
    <row r="171" spans="2:9" ht="17.100000000000001">
      <c r="B171" s="95"/>
      <c r="C171" s="62" t="s">
        <v>382</v>
      </c>
      <c r="D171" s="50" t="s">
        <v>163</v>
      </c>
      <c r="E171" s="50" t="s">
        <v>395</v>
      </c>
      <c r="F171" s="97"/>
      <c r="G171" s="97"/>
      <c r="H171" s="70">
        <v>1</v>
      </c>
      <c r="I171" s="48" t="s">
        <v>396</v>
      </c>
    </row>
    <row r="172" spans="2:9" ht="17.100000000000001">
      <c r="B172" s="95"/>
      <c r="C172" s="62" t="s">
        <v>397</v>
      </c>
      <c r="D172" s="50" t="s">
        <v>163</v>
      </c>
      <c r="E172" s="50" t="s">
        <v>398</v>
      </c>
      <c r="F172" s="97"/>
      <c r="G172" s="97"/>
      <c r="H172" s="70">
        <v>1</v>
      </c>
      <c r="I172" s="48" t="s">
        <v>399</v>
      </c>
    </row>
    <row r="173" spans="2:9" ht="17.100000000000001">
      <c r="B173" s="95"/>
      <c r="C173" s="62" t="s">
        <v>400</v>
      </c>
      <c r="D173" s="50" t="s">
        <v>166</v>
      </c>
      <c r="E173" s="50" t="s">
        <v>401</v>
      </c>
      <c r="F173" s="97"/>
      <c r="G173" s="97"/>
      <c r="H173" s="70">
        <v>1</v>
      </c>
      <c r="I173" s="48" t="s">
        <v>402</v>
      </c>
    </row>
    <row r="174" spans="2:9" ht="17.100000000000001">
      <c r="B174" s="95"/>
      <c r="C174" s="62" t="s">
        <v>403</v>
      </c>
      <c r="D174" s="50" t="s">
        <v>163</v>
      </c>
      <c r="E174" s="50" t="s">
        <v>404</v>
      </c>
      <c r="F174" s="97"/>
      <c r="G174" s="97"/>
      <c r="H174" s="70">
        <v>1</v>
      </c>
      <c r="I174" s="48" t="s">
        <v>405</v>
      </c>
    </row>
    <row r="175" spans="2:9" ht="17.100000000000001">
      <c r="B175" s="95"/>
      <c r="C175" s="62" t="s">
        <v>403</v>
      </c>
      <c r="D175" s="50" t="s">
        <v>163</v>
      </c>
      <c r="E175" s="50" t="s">
        <v>406</v>
      </c>
      <c r="F175" s="97"/>
      <c r="G175" s="97"/>
      <c r="H175" s="70">
        <v>3</v>
      </c>
      <c r="I175" s="48" t="s">
        <v>407</v>
      </c>
    </row>
    <row r="176" spans="2:9" ht="17.100000000000001">
      <c r="B176" s="95"/>
      <c r="C176" s="62" t="s">
        <v>408</v>
      </c>
      <c r="D176" s="50" t="s">
        <v>409</v>
      </c>
      <c r="E176" s="50" t="s">
        <v>410</v>
      </c>
      <c r="F176" s="97"/>
      <c r="G176" s="97"/>
      <c r="H176" s="70">
        <v>1</v>
      </c>
      <c r="I176" s="48" t="s">
        <v>411</v>
      </c>
    </row>
    <row r="177" spans="2:9" ht="33.950000000000003">
      <c r="B177" s="95"/>
      <c r="C177" s="62" t="s">
        <v>408</v>
      </c>
      <c r="D177" s="50" t="s">
        <v>412</v>
      </c>
      <c r="E177" s="50" t="s">
        <v>413</v>
      </c>
      <c r="F177" s="97"/>
      <c r="G177" s="97"/>
      <c r="H177" s="70">
        <v>1</v>
      </c>
      <c r="I177" s="48" t="s">
        <v>414</v>
      </c>
    </row>
    <row r="178" spans="2:9" ht="17.100000000000001">
      <c r="B178" s="95"/>
      <c r="C178" s="62" t="s">
        <v>408</v>
      </c>
      <c r="D178" s="50" t="s">
        <v>80</v>
      </c>
      <c r="E178" s="50" t="s">
        <v>415</v>
      </c>
      <c r="F178" s="97"/>
      <c r="G178" s="97"/>
      <c r="H178" s="70">
        <v>1</v>
      </c>
      <c r="I178" s="48" t="s">
        <v>416</v>
      </c>
    </row>
    <row r="179" spans="2:9" ht="17.100000000000001">
      <c r="B179" s="95"/>
      <c r="C179" s="62" t="s">
        <v>417</v>
      </c>
      <c r="D179" s="50" t="s">
        <v>163</v>
      </c>
      <c r="E179" s="50" t="s">
        <v>418</v>
      </c>
      <c r="F179" s="97"/>
      <c r="G179" s="97"/>
      <c r="H179" s="70">
        <v>3</v>
      </c>
      <c r="I179" s="48" t="s">
        <v>419</v>
      </c>
    </row>
    <row r="180" spans="2:9" ht="17.100000000000001">
      <c r="B180" s="95"/>
      <c r="C180" s="62" t="s">
        <v>420</v>
      </c>
      <c r="D180" s="50" t="s">
        <v>421</v>
      </c>
      <c r="E180" s="50" t="s">
        <v>422</v>
      </c>
      <c r="F180" s="97"/>
      <c r="G180" s="97"/>
      <c r="H180" s="70">
        <v>1</v>
      </c>
      <c r="I180" s="48" t="s">
        <v>423</v>
      </c>
    </row>
    <row r="181" spans="2:9" ht="17.100000000000001">
      <c r="B181" s="95"/>
      <c r="C181" s="62" t="s">
        <v>420</v>
      </c>
      <c r="D181" s="50" t="s">
        <v>80</v>
      </c>
      <c r="E181" s="50" t="s">
        <v>415</v>
      </c>
      <c r="F181" s="97"/>
      <c r="G181" s="97"/>
      <c r="H181" s="70">
        <v>1</v>
      </c>
      <c r="I181" s="48" t="s">
        <v>424</v>
      </c>
    </row>
    <row r="182" spans="2:9" ht="17.100000000000001">
      <c r="B182" s="95"/>
      <c r="C182" s="62" t="s">
        <v>425</v>
      </c>
      <c r="D182" s="50" t="s">
        <v>163</v>
      </c>
      <c r="E182" s="50" t="s">
        <v>426</v>
      </c>
      <c r="F182" s="97"/>
      <c r="G182" s="97"/>
      <c r="H182" s="70">
        <v>1</v>
      </c>
      <c r="I182" s="48" t="s">
        <v>427</v>
      </c>
    </row>
    <row r="183" spans="2:9" ht="17.100000000000001">
      <c r="B183" s="95"/>
      <c r="C183" s="62" t="s">
        <v>425</v>
      </c>
      <c r="D183" s="50" t="s">
        <v>166</v>
      </c>
      <c r="E183" s="50" t="s">
        <v>428</v>
      </c>
      <c r="F183" s="97"/>
      <c r="G183" s="97"/>
      <c r="H183" s="70">
        <v>1</v>
      </c>
      <c r="I183" s="48" t="s">
        <v>429</v>
      </c>
    </row>
    <row r="184" spans="2:9" ht="17.100000000000001">
      <c r="B184" s="95"/>
      <c r="C184" s="62" t="s">
        <v>430</v>
      </c>
      <c r="D184" s="50" t="s">
        <v>251</v>
      </c>
      <c r="E184" s="50" t="s">
        <v>431</v>
      </c>
      <c r="F184" s="97"/>
      <c r="G184" s="97"/>
      <c r="H184" s="70">
        <v>1</v>
      </c>
      <c r="I184" s="48" t="s">
        <v>432</v>
      </c>
    </row>
    <row r="185" spans="2:9" ht="17.100000000000001">
      <c r="B185" s="95"/>
      <c r="C185" s="62" t="s">
        <v>433</v>
      </c>
      <c r="D185" s="50" t="s">
        <v>434</v>
      </c>
      <c r="E185" s="50" t="s">
        <v>435</v>
      </c>
      <c r="F185" s="97"/>
      <c r="G185" s="97"/>
      <c r="H185" s="70">
        <v>40</v>
      </c>
      <c r="I185" s="48" t="s">
        <v>436</v>
      </c>
    </row>
    <row r="186" spans="2:9" ht="17.100000000000001">
      <c r="B186" s="95"/>
      <c r="C186" s="62" t="s">
        <v>437</v>
      </c>
      <c r="D186" s="50" t="s">
        <v>438</v>
      </c>
      <c r="E186" s="50" t="s">
        <v>439</v>
      </c>
      <c r="F186" s="97"/>
      <c r="G186" s="97"/>
      <c r="H186" s="70">
        <v>16</v>
      </c>
      <c r="I186" s="48" t="s">
        <v>440</v>
      </c>
    </row>
    <row r="187" spans="2:9" ht="17.100000000000001">
      <c r="B187" s="95"/>
      <c r="C187" s="62" t="s">
        <v>441</v>
      </c>
      <c r="D187" s="50" t="s">
        <v>438</v>
      </c>
      <c r="E187" s="50" t="s">
        <v>441</v>
      </c>
      <c r="F187" s="97"/>
      <c r="G187" s="97"/>
      <c r="H187" s="70">
        <v>8</v>
      </c>
      <c r="I187" s="48" t="s">
        <v>348</v>
      </c>
    </row>
    <row r="188" spans="2:9" ht="15.95">
      <c r="H188" s="80">
        <f>SUM(H42:H187)</f>
        <v>325</v>
      </c>
    </row>
    <row r="189" spans="2:9" ht="18">
      <c r="G189" s="64" t="s">
        <v>442</v>
      </c>
      <c r="H189" s="79">
        <f>H19+H29+H41+H188</f>
        <v>865</v>
      </c>
    </row>
  </sheetData>
  <mergeCells count="13">
    <mergeCell ref="B42:B187"/>
    <mergeCell ref="F42:G187"/>
    <mergeCell ref="B30:B41"/>
    <mergeCell ref="G30:G41"/>
    <mergeCell ref="B3:G3"/>
    <mergeCell ref="B5:G5"/>
    <mergeCell ref="B7:G7"/>
    <mergeCell ref="C10:C18"/>
    <mergeCell ref="B10:B18"/>
    <mergeCell ref="G10:G18"/>
    <mergeCell ref="C21:C29"/>
    <mergeCell ref="B21:B29"/>
    <mergeCell ref="G21:G29"/>
  </mergeCells>
  <pageMargins left="0.7" right="0.7" top="0.75" bottom="0.75" header="0.3" footer="0.3"/>
  <pageSetup scale="42" fitToWidth="5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857D1-244D-EB48-AA9D-F2F81658A3E0}">
  <sheetPr>
    <pageSetUpPr fitToPage="1"/>
  </sheetPr>
  <dimension ref="B3:H20"/>
  <sheetViews>
    <sheetView tabSelected="1" zoomScaleNormal="69" workbookViewId="0">
      <selection activeCell="C23" sqref="C23"/>
    </sheetView>
  </sheetViews>
  <sheetFormatPr defaultColWidth="8.85546875" defaultRowHeight="15"/>
  <cols>
    <col min="2" max="2" width="21.42578125" customWidth="1"/>
    <col min="3" max="3" width="18.7109375" style="4" customWidth="1"/>
    <col min="4" max="4" width="21.42578125" style="6" customWidth="1"/>
    <col min="5" max="5" width="51.140625" style="2" customWidth="1"/>
    <col min="6" max="6" width="38.85546875" style="8" customWidth="1"/>
    <col min="7" max="7" width="36.85546875" customWidth="1"/>
    <col min="8" max="8" width="16.28515625" style="71" customWidth="1"/>
    <col min="9" max="9" width="33" customWidth="1"/>
    <col min="10" max="10" width="25" customWidth="1"/>
  </cols>
  <sheetData>
    <row r="3" spans="2:8" ht="26.1">
      <c r="B3" s="102" t="s">
        <v>0</v>
      </c>
      <c r="C3" s="102"/>
      <c r="D3" s="102"/>
      <c r="E3" s="102"/>
      <c r="F3" s="102"/>
      <c r="G3" s="102"/>
      <c r="H3" s="66"/>
    </row>
    <row r="4" spans="2:8">
      <c r="B4" s="1"/>
      <c r="C4" s="3"/>
      <c r="D4" s="5"/>
      <c r="E4" s="1"/>
      <c r="F4" s="7"/>
      <c r="G4" s="1"/>
      <c r="H4" s="67"/>
    </row>
    <row r="5" spans="2:8" ht="18">
      <c r="B5" s="103" t="s">
        <v>1</v>
      </c>
      <c r="C5" s="103"/>
      <c r="D5" s="103"/>
      <c r="E5" s="103"/>
      <c r="F5" s="103"/>
      <c r="G5" s="103"/>
      <c r="H5" s="68"/>
    </row>
    <row r="7" spans="2:8" ht="18.95">
      <c r="B7" s="104" t="s">
        <v>2</v>
      </c>
      <c r="C7" s="104"/>
      <c r="D7" s="104"/>
      <c r="E7" s="104"/>
      <c r="F7" s="104"/>
      <c r="G7" s="104"/>
      <c r="H7" s="69"/>
    </row>
    <row r="8" spans="2:8" ht="15.95">
      <c r="H8" s="75"/>
    </row>
    <row r="9" spans="2:8" ht="27.95">
      <c r="B9" s="25" t="s">
        <v>3</v>
      </c>
      <c r="C9" s="26" t="s">
        <v>4</v>
      </c>
      <c r="D9" s="27" t="s">
        <v>5</v>
      </c>
      <c r="E9" s="28" t="s">
        <v>6</v>
      </c>
      <c r="F9" s="29" t="s">
        <v>7</v>
      </c>
      <c r="G9" s="30" t="s">
        <v>8</v>
      </c>
      <c r="H9" s="94" t="s">
        <v>9</v>
      </c>
    </row>
    <row r="10" spans="2:8" ht="84.95">
      <c r="B10" s="116" t="s">
        <v>26</v>
      </c>
      <c r="C10" s="113" t="s">
        <v>27</v>
      </c>
      <c r="D10" s="9" t="s">
        <v>28</v>
      </c>
      <c r="E10" s="10" t="s">
        <v>29</v>
      </c>
      <c r="F10" s="11">
        <v>170000</v>
      </c>
      <c r="G10" s="119">
        <f>F10+F11+F12+F13+F14</f>
        <v>465000</v>
      </c>
      <c r="H10" s="82">
        <v>42</v>
      </c>
    </row>
    <row r="11" spans="2:8" ht="51">
      <c r="B11" s="117"/>
      <c r="C11" s="114"/>
      <c r="D11" s="9" t="s">
        <v>30</v>
      </c>
      <c r="E11" s="10" t="s">
        <v>31</v>
      </c>
      <c r="F11" s="11">
        <v>110000</v>
      </c>
      <c r="G11" s="120"/>
      <c r="H11" s="82">
        <v>42</v>
      </c>
    </row>
    <row r="12" spans="2:8" ht="51">
      <c r="B12" s="117"/>
      <c r="C12" s="114"/>
      <c r="D12" s="9" t="s">
        <v>32</v>
      </c>
      <c r="E12" s="10" t="s">
        <v>31</v>
      </c>
      <c r="F12" s="11">
        <v>110000</v>
      </c>
      <c r="G12" s="120"/>
      <c r="H12" s="82">
        <v>42</v>
      </c>
    </row>
    <row r="13" spans="2:8" ht="17.100000000000001">
      <c r="B13" s="117"/>
      <c r="C13" s="114"/>
      <c r="D13" s="9" t="s">
        <v>33</v>
      </c>
      <c r="E13" s="10" t="s">
        <v>34</v>
      </c>
      <c r="F13" s="11">
        <v>45000</v>
      </c>
      <c r="G13" s="120"/>
      <c r="H13" s="82">
        <v>30</v>
      </c>
    </row>
    <row r="14" spans="2:8" ht="17.100000000000001">
      <c r="B14" s="117"/>
      <c r="C14" s="114"/>
      <c r="D14" s="9" t="s">
        <v>35</v>
      </c>
      <c r="E14" s="10" t="s">
        <v>36</v>
      </c>
      <c r="F14" s="11">
        <v>30000</v>
      </c>
      <c r="G14" s="120"/>
      <c r="H14" s="82">
        <v>20</v>
      </c>
    </row>
    <row r="15" spans="2:8" ht="17.100000000000001">
      <c r="B15" s="117"/>
      <c r="C15" s="114"/>
      <c r="D15" s="9" t="s">
        <v>37</v>
      </c>
      <c r="E15" s="41">
        <v>1755000</v>
      </c>
      <c r="F15" s="11"/>
      <c r="G15" s="120"/>
      <c r="H15" s="82"/>
    </row>
    <row r="16" spans="2:8" ht="33.950000000000003">
      <c r="B16" s="117"/>
      <c r="C16" s="114"/>
      <c r="D16" s="9" t="s">
        <v>38</v>
      </c>
      <c r="E16" s="41">
        <v>1510000</v>
      </c>
      <c r="F16" s="11"/>
      <c r="G16" s="120"/>
      <c r="H16" s="82"/>
    </row>
    <row r="17" spans="2:8" ht="51">
      <c r="B17" s="117"/>
      <c r="C17" s="114"/>
      <c r="D17" s="9" t="s">
        <v>39</v>
      </c>
      <c r="E17" s="10"/>
      <c r="F17" s="11"/>
      <c r="G17" s="120"/>
      <c r="H17" s="82"/>
    </row>
    <row r="18" spans="2:8" ht="33.950000000000003">
      <c r="B18" s="118"/>
      <c r="C18" s="115"/>
      <c r="D18" s="9" t="s">
        <v>40</v>
      </c>
      <c r="E18" s="42">
        <v>1100000</v>
      </c>
      <c r="F18" s="11"/>
      <c r="G18" s="121"/>
      <c r="H18" s="83">
        <f>SUM(H10:H17)</f>
        <v>176</v>
      </c>
    </row>
    <row r="19" spans="2:8" ht="15.95">
      <c r="H19" s="80"/>
    </row>
    <row r="20" spans="2:8" ht="18">
      <c r="G20" s="64" t="s">
        <v>442</v>
      </c>
      <c r="H20" s="79">
        <f>SUM(H10:H18)</f>
        <v>352</v>
      </c>
    </row>
  </sheetData>
  <mergeCells count="6">
    <mergeCell ref="B10:B18"/>
    <mergeCell ref="C10:C18"/>
    <mergeCell ref="G10:G18"/>
    <mergeCell ref="B3:G3"/>
    <mergeCell ref="B5:G5"/>
    <mergeCell ref="B7:G7"/>
  </mergeCells>
  <pageMargins left="0.7" right="0.7" top="0.75" bottom="0.75" header="0.3" footer="0.3"/>
  <pageSetup scale="42" fitToWidth="50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F8F5507F3CB44D8A3824BE6F364FEB" ma:contentTypeVersion="8" ma:contentTypeDescription="Create a new document." ma:contentTypeScope="" ma:versionID="1568616a0137a6d4d81e2302f80b9104">
  <xsd:schema xmlns:xsd="http://www.w3.org/2001/XMLSchema" xmlns:xs="http://www.w3.org/2001/XMLSchema" xmlns:p="http://schemas.microsoft.com/office/2006/metadata/properties" xmlns:ns2="a61a5afc-d57f-40c1-961f-35bbf48c9b34" xmlns:ns3="52f00b52-7e93-4f01-997d-22e28a82e10d" targetNamespace="http://schemas.microsoft.com/office/2006/metadata/properties" ma:root="true" ma:fieldsID="ac07302def8308c5a49a2fc55d3f270a" ns2:_="" ns3:_="">
    <xsd:import namespace="a61a5afc-d57f-40c1-961f-35bbf48c9b34"/>
    <xsd:import namespace="52f00b52-7e93-4f01-997d-22e28a82e1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1a5afc-d57f-40c1-961f-35bbf48c9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00b52-7e93-4f01-997d-22e28a82e10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855695-B34D-4899-98E5-140FAB490FCD}"/>
</file>

<file path=customXml/itemProps2.xml><?xml version="1.0" encoding="utf-8"?>
<ds:datastoreItem xmlns:ds="http://schemas.openxmlformats.org/officeDocument/2006/customXml" ds:itemID="{34991872-6B9F-460B-8919-17ABE53EA189}"/>
</file>

<file path=customXml/itemProps3.xml><?xml version="1.0" encoding="utf-8"?>
<ds:datastoreItem xmlns:ds="http://schemas.openxmlformats.org/officeDocument/2006/customXml" ds:itemID="{2B6CA6F6-ACDB-4577-8587-524C1B1426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Violeta de Leon</dc:creator>
  <cp:keywords/>
  <dc:description/>
  <cp:lastModifiedBy>Azul Lewis</cp:lastModifiedBy>
  <cp:revision/>
  <dcterms:created xsi:type="dcterms:W3CDTF">2015-06-05T18:17:20Z</dcterms:created>
  <dcterms:modified xsi:type="dcterms:W3CDTF">2025-12-10T20:02:48Z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0x010100B9F8F5507F3CB44D8A3824BE6F364FEB</vt:lpwstr>
  </property>
</Properties>
</file>