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07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41" i="1" l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<sst xmlns="http://schemas.openxmlformats.org/spreadsheetml/2006/main" count="93" uniqueCount="53">
  <si>
    <t>.</t>
  </si>
  <si>
    <t>Subject</t>
  </si>
  <si>
    <t>SECT</t>
  </si>
  <si>
    <t>Census</t>
  </si>
  <si>
    <t>FTES_RESD</t>
  </si>
  <si>
    <t>FTES_NONR</t>
  </si>
  <si>
    <t>FTES_TOTL</t>
  </si>
  <si>
    <t>FTEF_TOTL</t>
  </si>
  <si>
    <t>PROD</t>
  </si>
  <si>
    <t>AFRAM</t>
  </si>
  <si>
    <t>ANTHR</t>
  </si>
  <si>
    <t>ART</t>
  </si>
  <si>
    <t>ASL</t>
  </si>
  <si>
    <t>ASTR</t>
  </si>
  <si>
    <t>BIOL</t>
  </si>
  <si>
    <t>BUS</t>
  </si>
  <si>
    <t>CHEM</t>
  </si>
  <si>
    <t>CIS</t>
  </si>
  <si>
    <t>COMM</t>
  </si>
  <si>
    <t>COPED</t>
  </si>
  <si>
    <t>COUN</t>
  </si>
  <si>
    <t>ECON</t>
  </si>
  <si>
    <t>EDUC</t>
  </si>
  <si>
    <t>ENGL</t>
  </si>
  <si>
    <t>ESL</t>
  </si>
  <si>
    <t>ETHST</t>
  </si>
  <si>
    <t>GEOG</t>
  </si>
  <si>
    <t>GEOL</t>
  </si>
  <si>
    <t>HIST</t>
  </si>
  <si>
    <t>HLTED</t>
  </si>
  <si>
    <t>HLTOC</t>
  </si>
  <si>
    <t>HUMAN</t>
  </si>
  <si>
    <t>HUSV</t>
  </si>
  <si>
    <t>LRNRE</t>
  </si>
  <si>
    <t>M/LAT</t>
  </si>
  <si>
    <t>MATH</t>
  </si>
  <si>
    <t>MMART</t>
  </si>
  <si>
    <t>MUSIC</t>
  </si>
  <si>
    <t>PHIL</t>
  </si>
  <si>
    <t>PHYS</t>
  </si>
  <si>
    <t>PHYSC</t>
  </si>
  <si>
    <t>POSCI</t>
  </si>
  <si>
    <t>PSYCH</t>
  </si>
  <si>
    <t>SOC</t>
  </si>
  <si>
    <t>SOCSC</t>
  </si>
  <si>
    <t>SPAN</t>
  </si>
  <si>
    <t>Grand Total</t>
  </si>
  <si>
    <t>BCC Fall 2013</t>
  </si>
  <si>
    <t>80%FTEF</t>
  </si>
  <si>
    <t>20%FTEF</t>
  </si>
  <si>
    <t>100% FTEF</t>
  </si>
  <si>
    <t>&gt;100% FTEF</t>
  </si>
  <si>
    <t>BCC Fall 2014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</si>
</sst>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6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33399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right" wrapText="1"/>
    </xf>
    <xf numFmtId="2" fontId="5" fillId="3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wrapText="1"/>
    </xf>
    <xf numFmtId="2" fontId="0" fillId="6" borderId="1" xfId="0" applyNumberFormat="1" applyFill="1" applyBorder="1"/>
    <xf numFmtId="2" fontId="0" fillId="0" borderId="1" xfId="0" applyNumberFormat="1" applyBorder="1"/>
    <xf numFmtId="0" fontId="4" fillId="4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right" wrapText="1"/>
    </xf>
    <xf numFmtId="2" fontId="0" fillId="8" borderId="1" xfId="0" applyNumberFormat="1" applyFill="1" applyBorder="1"/>
    <xf numFmtId="2" fontId="0" fillId="1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workbookViewId="0"/>
  </sheetViews>
  <sheetFormatPr defaultRowHeight="15" x14ac:dyDescent="0.25"/>
  <sheetData>
    <row r="1" spans="1:16" x14ac:dyDescent="0.25">
      <c r="A1" s="1" t="s">
        <v>47</v>
      </c>
      <c r="L1" s="1" t="s">
        <v>52</v>
      </c>
    </row>
    <row r="3" spans="1:16" ht="22.5" x14ac:dyDescent="0.25">
      <c r="A3" s="5" t="s">
        <v>0</v>
      </c>
      <c r="B3" s="5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/>
      <c r="K3" s="5" t="s">
        <v>0</v>
      </c>
      <c r="L3" s="5" t="s">
        <v>1</v>
      </c>
      <c r="M3" s="6" t="s">
        <v>48</v>
      </c>
      <c r="N3" s="7" t="s">
        <v>49</v>
      </c>
      <c r="O3" s="2" t="s">
        <v>50</v>
      </c>
      <c r="P3" s="8" t="s">
        <v>51</v>
      </c>
    </row>
    <row r="4" spans="1:16" x14ac:dyDescent="0.25">
      <c r="A4" s="9">
        <v>1</v>
      </c>
      <c r="B4" s="10" t="s">
        <v>9</v>
      </c>
      <c r="C4" s="11">
        <v>1</v>
      </c>
      <c r="D4" s="11">
        <v>41</v>
      </c>
      <c r="E4" s="3">
        <v>3.9</v>
      </c>
      <c r="F4" s="3">
        <v>0.2</v>
      </c>
      <c r="G4" s="3">
        <v>4.0999999999999996</v>
      </c>
      <c r="H4" s="3">
        <v>0.2</v>
      </c>
      <c r="I4" s="3">
        <v>20.5</v>
      </c>
      <c r="J4" s="3"/>
      <c r="K4" s="9">
        <v>1</v>
      </c>
      <c r="L4" s="10" t="s">
        <v>9</v>
      </c>
      <c r="M4" s="12">
        <f>+H4*0.8</f>
        <v>0.16000000000000003</v>
      </c>
      <c r="N4" s="16">
        <f>+H4*0.2</f>
        <v>4.0000000000000008E-2</v>
      </c>
      <c r="O4" s="13">
        <f>+H4</f>
        <v>0.2</v>
      </c>
      <c r="P4" s="17"/>
    </row>
    <row r="5" spans="1:16" x14ac:dyDescent="0.25">
      <c r="A5" s="9">
        <v>2</v>
      </c>
      <c r="B5" s="10" t="s">
        <v>10</v>
      </c>
      <c r="C5" s="11">
        <v>8</v>
      </c>
      <c r="D5" s="11">
        <v>310</v>
      </c>
      <c r="E5" s="3">
        <v>30.49</v>
      </c>
      <c r="F5" s="3">
        <v>2.48</v>
      </c>
      <c r="G5" s="3">
        <v>32.97</v>
      </c>
      <c r="H5" s="3">
        <v>1.63</v>
      </c>
      <c r="I5" s="3">
        <v>20.27</v>
      </c>
      <c r="J5" s="3"/>
      <c r="K5" s="9">
        <v>2</v>
      </c>
      <c r="L5" s="10" t="s">
        <v>10</v>
      </c>
      <c r="M5" s="12">
        <f t="shared" ref="M5:M41" si="0">+H5*0.8</f>
        <v>1.304</v>
      </c>
      <c r="N5" s="16">
        <f t="shared" ref="N5:N41" si="1">+H5*0.2</f>
        <v>0.32600000000000001</v>
      </c>
      <c r="O5" s="13">
        <f t="shared" ref="O5:O41" si="2">+H5</f>
        <v>1.63</v>
      </c>
      <c r="P5" s="17"/>
    </row>
    <row r="6" spans="1:16" x14ac:dyDescent="0.25">
      <c r="A6" s="9">
        <v>3</v>
      </c>
      <c r="B6" s="10" t="s">
        <v>11</v>
      </c>
      <c r="C6" s="11">
        <v>20</v>
      </c>
      <c r="D6" s="11">
        <v>731</v>
      </c>
      <c r="E6" s="3">
        <v>97.94</v>
      </c>
      <c r="F6" s="3">
        <v>11.5</v>
      </c>
      <c r="G6" s="3">
        <v>109.44</v>
      </c>
      <c r="H6" s="3">
        <v>6.41</v>
      </c>
      <c r="I6" s="3">
        <v>17.059999999999999</v>
      </c>
      <c r="J6" s="3"/>
      <c r="K6" s="9">
        <v>3</v>
      </c>
      <c r="L6" s="10" t="s">
        <v>11</v>
      </c>
      <c r="M6" s="12">
        <f t="shared" si="0"/>
        <v>5.1280000000000001</v>
      </c>
      <c r="N6" s="16">
        <f t="shared" si="1"/>
        <v>1.282</v>
      </c>
      <c r="O6" s="13">
        <f t="shared" si="2"/>
        <v>6.41</v>
      </c>
      <c r="P6" s="17"/>
    </row>
    <row r="7" spans="1:16" x14ac:dyDescent="0.25">
      <c r="A7" s="9">
        <v>4</v>
      </c>
      <c r="B7" s="10" t="s">
        <v>12</v>
      </c>
      <c r="C7" s="11">
        <v>12</v>
      </c>
      <c r="D7" s="11">
        <v>396</v>
      </c>
      <c r="E7" s="3">
        <v>60.94</v>
      </c>
      <c r="F7" s="3">
        <v>4.3</v>
      </c>
      <c r="G7" s="3">
        <v>65.239999999999995</v>
      </c>
      <c r="H7" s="3">
        <v>3.75</v>
      </c>
      <c r="I7" s="3">
        <v>17.38</v>
      </c>
      <c r="J7" s="3"/>
      <c r="K7" s="9">
        <v>4</v>
      </c>
      <c r="L7" s="10" t="s">
        <v>12</v>
      </c>
      <c r="M7" s="12">
        <f t="shared" si="0"/>
        <v>3</v>
      </c>
      <c r="N7" s="16">
        <f t="shared" si="1"/>
        <v>0.75</v>
      </c>
      <c r="O7" s="13">
        <f t="shared" si="2"/>
        <v>3.75</v>
      </c>
      <c r="P7" s="17"/>
    </row>
    <row r="8" spans="1:16" x14ac:dyDescent="0.25">
      <c r="A8" s="9">
        <v>5</v>
      </c>
      <c r="B8" s="10" t="s">
        <v>13</v>
      </c>
      <c r="C8" s="11">
        <v>1</v>
      </c>
      <c r="D8" s="11">
        <v>50</v>
      </c>
      <c r="E8" s="3">
        <v>4.0999999999999996</v>
      </c>
      <c r="F8" s="3">
        <v>0.9</v>
      </c>
      <c r="G8" s="3">
        <v>5</v>
      </c>
      <c r="H8" s="3">
        <v>0.2</v>
      </c>
      <c r="I8" s="3">
        <v>25</v>
      </c>
      <c r="J8" s="3"/>
      <c r="K8" s="9">
        <v>5</v>
      </c>
      <c r="L8" s="10" t="s">
        <v>13</v>
      </c>
      <c r="M8" s="12">
        <f t="shared" si="0"/>
        <v>0.16000000000000003</v>
      </c>
      <c r="N8" s="16">
        <f t="shared" si="1"/>
        <v>4.0000000000000008E-2</v>
      </c>
      <c r="O8" s="13">
        <f t="shared" si="2"/>
        <v>0.2</v>
      </c>
      <c r="P8" s="17"/>
    </row>
    <row r="9" spans="1:16" x14ac:dyDescent="0.25">
      <c r="A9" s="9">
        <v>6</v>
      </c>
      <c r="B9" s="10" t="s">
        <v>14</v>
      </c>
      <c r="C9" s="11">
        <v>13</v>
      </c>
      <c r="D9" s="11">
        <v>469</v>
      </c>
      <c r="E9" s="3">
        <v>91.63</v>
      </c>
      <c r="F9" s="3">
        <v>8.7100000000000009</v>
      </c>
      <c r="G9" s="3">
        <v>100.34</v>
      </c>
      <c r="H9" s="3">
        <v>5.87</v>
      </c>
      <c r="I9" s="3">
        <v>17.100000000000001</v>
      </c>
      <c r="J9" s="3"/>
      <c r="K9" s="9">
        <v>6</v>
      </c>
      <c r="L9" s="10" t="s">
        <v>14</v>
      </c>
      <c r="M9" s="12">
        <f t="shared" si="0"/>
        <v>4.6960000000000006</v>
      </c>
      <c r="N9" s="16">
        <f t="shared" si="1"/>
        <v>1.1740000000000002</v>
      </c>
      <c r="O9" s="13">
        <f t="shared" si="2"/>
        <v>5.87</v>
      </c>
      <c r="P9" s="17"/>
    </row>
    <row r="10" spans="1:16" x14ac:dyDescent="0.25">
      <c r="A10" s="9">
        <v>7</v>
      </c>
      <c r="B10" s="10" t="s">
        <v>15</v>
      </c>
      <c r="C10" s="11">
        <v>11</v>
      </c>
      <c r="D10" s="11">
        <v>425</v>
      </c>
      <c r="E10" s="3">
        <v>40.840000000000003</v>
      </c>
      <c r="F10" s="3">
        <v>7.61</v>
      </c>
      <c r="G10" s="3">
        <v>48.45</v>
      </c>
      <c r="H10" s="3">
        <v>2.4900000000000002</v>
      </c>
      <c r="I10" s="3">
        <v>19.43</v>
      </c>
      <c r="J10" s="3"/>
      <c r="K10" s="9">
        <v>7</v>
      </c>
      <c r="L10" s="10" t="s">
        <v>15</v>
      </c>
      <c r="M10" s="12">
        <f t="shared" si="0"/>
        <v>1.9920000000000002</v>
      </c>
      <c r="N10" s="16">
        <f t="shared" si="1"/>
        <v>0.49800000000000005</v>
      </c>
      <c r="O10" s="13">
        <f t="shared" si="2"/>
        <v>2.4900000000000002</v>
      </c>
      <c r="P10" s="17"/>
    </row>
    <row r="11" spans="1:16" x14ac:dyDescent="0.25">
      <c r="A11" s="9">
        <v>8</v>
      </c>
      <c r="B11" s="10" t="s">
        <v>16</v>
      </c>
      <c r="C11" s="11">
        <v>9</v>
      </c>
      <c r="D11" s="11">
        <v>269</v>
      </c>
      <c r="E11" s="3">
        <v>64.3</v>
      </c>
      <c r="F11" s="3">
        <v>7.5</v>
      </c>
      <c r="G11" s="3">
        <v>71.8</v>
      </c>
      <c r="H11" s="3">
        <v>4</v>
      </c>
      <c r="I11" s="3">
        <v>17.95</v>
      </c>
      <c r="J11" s="3"/>
      <c r="K11" s="9">
        <v>8</v>
      </c>
      <c r="L11" s="10" t="s">
        <v>16</v>
      </c>
      <c r="M11" s="12">
        <f t="shared" si="0"/>
        <v>3.2</v>
      </c>
      <c r="N11" s="16">
        <f t="shared" si="1"/>
        <v>0.8</v>
      </c>
      <c r="O11" s="13">
        <f t="shared" si="2"/>
        <v>4</v>
      </c>
      <c r="P11" s="17"/>
    </row>
    <row r="12" spans="1:16" x14ac:dyDescent="0.25">
      <c r="A12" s="9">
        <v>9</v>
      </c>
      <c r="B12" s="10" t="s">
        <v>17</v>
      </c>
      <c r="C12" s="11">
        <v>12</v>
      </c>
      <c r="D12" s="11">
        <v>421</v>
      </c>
      <c r="E12" s="3">
        <v>50.34</v>
      </c>
      <c r="F12" s="3">
        <v>9.5299999999999994</v>
      </c>
      <c r="G12" s="3">
        <v>59.87</v>
      </c>
      <c r="H12" s="3">
        <v>2.83</v>
      </c>
      <c r="I12" s="3">
        <v>21.18</v>
      </c>
      <c r="J12" s="3"/>
      <c r="K12" s="9">
        <v>9</v>
      </c>
      <c r="L12" s="10" t="s">
        <v>17</v>
      </c>
      <c r="M12" s="12">
        <f t="shared" si="0"/>
        <v>2.2640000000000002</v>
      </c>
      <c r="N12" s="16">
        <f t="shared" si="1"/>
        <v>0.56600000000000006</v>
      </c>
      <c r="O12" s="13">
        <f t="shared" si="2"/>
        <v>2.83</v>
      </c>
      <c r="P12" s="17"/>
    </row>
    <row r="13" spans="1:16" x14ac:dyDescent="0.25">
      <c r="A13" s="9">
        <v>10</v>
      </c>
      <c r="B13" s="10" t="s">
        <v>18</v>
      </c>
      <c r="C13" s="11">
        <v>11</v>
      </c>
      <c r="D13" s="11">
        <v>402</v>
      </c>
      <c r="E13" s="3">
        <v>37.450000000000003</v>
      </c>
      <c r="F13" s="3">
        <v>3.03</v>
      </c>
      <c r="G13" s="3">
        <v>40.479999999999997</v>
      </c>
      <c r="H13" s="3">
        <v>2.2000000000000002</v>
      </c>
      <c r="I13" s="3">
        <v>18.399999999999999</v>
      </c>
      <c r="J13" s="3"/>
      <c r="K13" s="9">
        <v>10</v>
      </c>
      <c r="L13" s="10" t="s">
        <v>18</v>
      </c>
      <c r="M13" s="12">
        <f t="shared" si="0"/>
        <v>1.7600000000000002</v>
      </c>
      <c r="N13" s="16">
        <f t="shared" si="1"/>
        <v>0.44000000000000006</v>
      </c>
      <c r="O13" s="13">
        <f t="shared" si="2"/>
        <v>2.2000000000000002</v>
      </c>
      <c r="P13" s="17"/>
    </row>
    <row r="14" spans="1:16" x14ac:dyDescent="0.25">
      <c r="A14" s="9">
        <v>11</v>
      </c>
      <c r="B14" s="10" t="s">
        <v>19</v>
      </c>
      <c r="C14" s="11">
        <v>3</v>
      </c>
      <c r="D14" s="11">
        <v>69</v>
      </c>
      <c r="E14" s="3">
        <v>5.52</v>
      </c>
      <c r="F14" s="3">
        <v>0.4</v>
      </c>
      <c r="G14" s="3">
        <v>5.92</v>
      </c>
      <c r="H14" s="3">
        <v>0.53</v>
      </c>
      <c r="I14" s="3">
        <v>11.1</v>
      </c>
      <c r="J14" s="3"/>
      <c r="K14" s="9">
        <v>11</v>
      </c>
      <c r="L14" s="10" t="s">
        <v>19</v>
      </c>
      <c r="M14" s="12">
        <f t="shared" si="0"/>
        <v>0.42400000000000004</v>
      </c>
      <c r="N14" s="16">
        <f t="shared" si="1"/>
        <v>0.10600000000000001</v>
      </c>
      <c r="O14" s="13">
        <f t="shared" si="2"/>
        <v>0.53</v>
      </c>
      <c r="P14" s="17"/>
    </row>
    <row r="15" spans="1:16" x14ac:dyDescent="0.25">
      <c r="A15" s="9">
        <v>12</v>
      </c>
      <c r="B15" s="10" t="s">
        <v>20</v>
      </c>
      <c r="C15" s="11">
        <v>9</v>
      </c>
      <c r="D15" s="11">
        <v>297</v>
      </c>
      <c r="E15" s="3">
        <v>19.34</v>
      </c>
      <c r="F15" s="3">
        <v>2.25</v>
      </c>
      <c r="G15" s="3">
        <v>21.59</v>
      </c>
      <c r="H15" s="3">
        <v>1.33</v>
      </c>
      <c r="I15" s="3">
        <v>16.190000000000001</v>
      </c>
      <c r="J15" s="3"/>
      <c r="K15" s="9">
        <v>12</v>
      </c>
      <c r="L15" s="10" t="s">
        <v>20</v>
      </c>
      <c r="M15" s="12">
        <f t="shared" si="0"/>
        <v>1.0640000000000001</v>
      </c>
      <c r="N15" s="16">
        <f t="shared" si="1"/>
        <v>0.26600000000000001</v>
      </c>
      <c r="O15" s="13">
        <f t="shared" si="2"/>
        <v>1.33</v>
      </c>
      <c r="P15" s="17"/>
    </row>
    <row r="16" spans="1:16" x14ac:dyDescent="0.25">
      <c r="A16" s="9">
        <v>13</v>
      </c>
      <c r="B16" s="10" t="s">
        <v>21</v>
      </c>
      <c r="C16" s="11">
        <v>5</v>
      </c>
      <c r="D16" s="11">
        <v>185</v>
      </c>
      <c r="E16" s="3">
        <v>15.6</v>
      </c>
      <c r="F16" s="3">
        <v>2.9</v>
      </c>
      <c r="G16" s="3">
        <v>18.5</v>
      </c>
      <c r="H16" s="3">
        <v>1</v>
      </c>
      <c r="I16" s="3">
        <v>18.5</v>
      </c>
      <c r="J16" s="3"/>
      <c r="K16" s="9">
        <v>13</v>
      </c>
      <c r="L16" s="10" t="s">
        <v>21</v>
      </c>
      <c r="M16" s="12">
        <f t="shared" si="0"/>
        <v>0.8</v>
      </c>
      <c r="N16" s="16">
        <f t="shared" si="1"/>
        <v>0.2</v>
      </c>
      <c r="O16" s="13">
        <f t="shared" si="2"/>
        <v>1</v>
      </c>
      <c r="P16" s="17"/>
    </row>
    <row r="17" spans="1:16" x14ac:dyDescent="0.25">
      <c r="A17" s="9">
        <v>14</v>
      </c>
      <c r="B17" s="10" t="s">
        <v>22</v>
      </c>
      <c r="C17" s="11">
        <v>1</v>
      </c>
      <c r="D17" s="11">
        <v>39</v>
      </c>
      <c r="E17" s="3">
        <v>3.7</v>
      </c>
      <c r="F17" s="3">
        <v>0.2</v>
      </c>
      <c r="G17" s="3">
        <v>3.9</v>
      </c>
      <c r="H17" s="3">
        <v>0.2</v>
      </c>
      <c r="I17" s="3">
        <v>19.5</v>
      </c>
      <c r="J17" s="3"/>
      <c r="K17" s="9">
        <v>14</v>
      </c>
      <c r="L17" s="10" t="s">
        <v>22</v>
      </c>
      <c r="M17" s="12">
        <f t="shared" si="0"/>
        <v>0.16000000000000003</v>
      </c>
      <c r="N17" s="16">
        <f t="shared" si="1"/>
        <v>4.0000000000000008E-2</v>
      </c>
      <c r="O17" s="13">
        <f t="shared" si="2"/>
        <v>0.2</v>
      </c>
      <c r="P17" s="17"/>
    </row>
    <row r="18" spans="1:16" x14ac:dyDescent="0.25">
      <c r="A18" s="9">
        <v>15</v>
      </c>
      <c r="B18" s="10" t="s">
        <v>23</v>
      </c>
      <c r="C18" s="11">
        <v>75</v>
      </c>
      <c r="D18" s="11">
        <v>2428</v>
      </c>
      <c r="E18" s="3">
        <v>285.58999999999997</v>
      </c>
      <c r="F18" s="3">
        <v>29.17</v>
      </c>
      <c r="G18" s="3">
        <v>314.76</v>
      </c>
      <c r="H18" s="3">
        <v>19.170000000000002</v>
      </c>
      <c r="I18" s="3">
        <v>16.420000000000002</v>
      </c>
      <c r="J18" s="3"/>
      <c r="K18" s="9">
        <v>15</v>
      </c>
      <c r="L18" s="10" t="s">
        <v>23</v>
      </c>
      <c r="M18" s="12">
        <f t="shared" si="0"/>
        <v>15.336000000000002</v>
      </c>
      <c r="N18" s="16">
        <f t="shared" si="1"/>
        <v>3.8340000000000005</v>
      </c>
      <c r="O18" s="13">
        <f t="shared" si="2"/>
        <v>19.170000000000002</v>
      </c>
      <c r="P18" s="17"/>
    </row>
    <row r="19" spans="1:16" x14ac:dyDescent="0.25">
      <c r="A19" s="9">
        <v>16</v>
      </c>
      <c r="B19" s="10" t="s">
        <v>24</v>
      </c>
      <c r="C19" s="11">
        <v>15</v>
      </c>
      <c r="D19" s="11">
        <v>415</v>
      </c>
      <c r="E19" s="3">
        <v>26.63</v>
      </c>
      <c r="F19" s="3">
        <v>22.55</v>
      </c>
      <c r="G19" s="3">
        <v>49.18</v>
      </c>
      <c r="H19" s="3">
        <v>3.78</v>
      </c>
      <c r="I19" s="3">
        <v>13</v>
      </c>
      <c r="J19" s="3"/>
      <c r="K19" s="9">
        <v>16</v>
      </c>
      <c r="L19" s="10" t="s">
        <v>24</v>
      </c>
      <c r="M19" s="12">
        <f t="shared" si="0"/>
        <v>3.024</v>
      </c>
      <c r="N19" s="16">
        <f t="shared" si="1"/>
        <v>0.75600000000000001</v>
      </c>
      <c r="O19" s="13">
        <f t="shared" si="2"/>
        <v>3.78</v>
      </c>
      <c r="P19" s="17"/>
    </row>
    <row r="20" spans="1:16" x14ac:dyDescent="0.25">
      <c r="A20" s="9">
        <v>17</v>
      </c>
      <c r="B20" s="10" t="s">
        <v>25</v>
      </c>
      <c r="C20" s="11">
        <v>2</v>
      </c>
      <c r="D20" s="11">
        <v>68</v>
      </c>
      <c r="E20" s="3">
        <v>5.78</v>
      </c>
      <c r="F20" s="3">
        <v>0.76</v>
      </c>
      <c r="G20" s="3">
        <v>6.54</v>
      </c>
      <c r="H20" s="3">
        <v>0.4</v>
      </c>
      <c r="I20" s="3">
        <v>16.350000000000001</v>
      </c>
      <c r="J20" s="3"/>
      <c r="K20" s="9">
        <v>17</v>
      </c>
      <c r="L20" s="10" t="s">
        <v>25</v>
      </c>
      <c r="M20" s="12">
        <f t="shared" si="0"/>
        <v>0.32000000000000006</v>
      </c>
      <c r="N20" s="16">
        <f t="shared" si="1"/>
        <v>8.0000000000000016E-2</v>
      </c>
      <c r="O20" s="13">
        <f t="shared" si="2"/>
        <v>0.4</v>
      </c>
      <c r="P20" s="17"/>
    </row>
    <row r="21" spans="1:16" x14ac:dyDescent="0.25">
      <c r="A21" s="9">
        <v>18</v>
      </c>
      <c r="B21" s="10" t="s">
        <v>26</v>
      </c>
      <c r="C21" s="11">
        <v>5</v>
      </c>
      <c r="D21" s="11">
        <v>179</v>
      </c>
      <c r="E21" s="3">
        <v>16.399999999999999</v>
      </c>
      <c r="F21" s="3">
        <v>1.5</v>
      </c>
      <c r="G21" s="3">
        <v>17.899999999999999</v>
      </c>
      <c r="H21" s="3">
        <v>0.92</v>
      </c>
      <c r="I21" s="3">
        <v>19.46</v>
      </c>
      <c r="J21" s="3"/>
      <c r="K21" s="9">
        <v>18</v>
      </c>
      <c r="L21" s="10" t="s">
        <v>26</v>
      </c>
      <c r="M21" s="12">
        <f t="shared" si="0"/>
        <v>0.7360000000000001</v>
      </c>
      <c r="N21" s="16">
        <f t="shared" si="1"/>
        <v>0.18400000000000002</v>
      </c>
      <c r="O21" s="13">
        <f t="shared" si="2"/>
        <v>0.92</v>
      </c>
      <c r="P21" s="17"/>
    </row>
    <row r="22" spans="1:16" x14ac:dyDescent="0.25">
      <c r="A22" s="9">
        <v>19</v>
      </c>
      <c r="B22" s="10" t="s">
        <v>27</v>
      </c>
      <c r="C22" s="11">
        <v>1</v>
      </c>
      <c r="D22" s="11">
        <v>34</v>
      </c>
      <c r="E22" s="3">
        <v>3.3</v>
      </c>
      <c r="F22" s="3">
        <v>0.1</v>
      </c>
      <c r="G22" s="3">
        <v>3.4</v>
      </c>
      <c r="H22" s="3">
        <v>0.2</v>
      </c>
      <c r="I22" s="3">
        <v>17</v>
      </c>
      <c r="J22" s="3"/>
      <c r="K22" s="9">
        <v>19</v>
      </c>
      <c r="L22" s="10" t="s">
        <v>27</v>
      </c>
      <c r="M22" s="12">
        <f t="shared" si="0"/>
        <v>0.16000000000000003</v>
      </c>
      <c r="N22" s="16">
        <f t="shared" si="1"/>
        <v>4.0000000000000008E-2</v>
      </c>
      <c r="O22" s="13">
        <f t="shared" si="2"/>
        <v>0.2</v>
      </c>
      <c r="P22" s="17"/>
    </row>
    <row r="23" spans="1:16" x14ac:dyDescent="0.25">
      <c r="A23" s="9">
        <v>20</v>
      </c>
      <c r="B23" s="10" t="s">
        <v>28</v>
      </c>
      <c r="C23" s="11">
        <v>14</v>
      </c>
      <c r="D23" s="11">
        <v>541</v>
      </c>
      <c r="E23" s="3">
        <v>47.04</v>
      </c>
      <c r="F23" s="3">
        <v>5.64</v>
      </c>
      <c r="G23" s="3">
        <v>52.68</v>
      </c>
      <c r="H23" s="3">
        <v>2.8</v>
      </c>
      <c r="I23" s="3">
        <v>18.809999999999999</v>
      </c>
      <c r="J23" s="3"/>
      <c r="K23" s="9">
        <v>20</v>
      </c>
      <c r="L23" s="10" t="s">
        <v>28</v>
      </c>
      <c r="M23" s="12">
        <f t="shared" si="0"/>
        <v>2.2399999999999998</v>
      </c>
      <c r="N23" s="16">
        <f t="shared" si="1"/>
        <v>0.55999999999999994</v>
      </c>
      <c r="O23" s="13">
        <f t="shared" si="2"/>
        <v>2.8</v>
      </c>
      <c r="P23" s="17"/>
    </row>
    <row r="24" spans="1:16" x14ac:dyDescent="0.25">
      <c r="A24" s="9">
        <v>21</v>
      </c>
      <c r="B24" s="10" t="s">
        <v>29</v>
      </c>
      <c r="C24" s="11">
        <v>1</v>
      </c>
      <c r="D24" s="11">
        <v>60</v>
      </c>
      <c r="E24" s="3">
        <v>4.97</v>
      </c>
      <c r="F24" s="3">
        <v>1</v>
      </c>
      <c r="G24" s="3">
        <v>5.97</v>
      </c>
      <c r="H24" s="3">
        <v>0.2</v>
      </c>
      <c r="I24" s="3">
        <v>29.85</v>
      </c>
      <c r="J24" s="3"/>
      <c r="K24" s="9">
        <v>21</v>
      </c>
      <c r="L24" s="10" t="s">
        <v>29</v>
      </c>
      <c r="M24" s="12">
        <f t="shared" si="0"/>
        <v>0.16000000000000003</v>
      </c>
      <c r="N24" s="16">
        <f t="shared" si="1"/>
        <v>4.0000000000000008E-2</v>
      </c>
      <c r="O24" s="13">
        <f t="shared" si="2"/>
        <v>0.2</v>
      </c>
      <c r="P24" s="17"/>
    </row>
    <row r="25" spans="1:16" x14ac:dyDescent="0.25">
      <c r="A25" s="9">
        <v>22</v>
      </c>
      <c r="B25" s="10" t="s">
        <v>30</v>
      </c>
      <c r="C25" s="11">
        <v>1</v>
      </c>
      <c r="D25" s="11">
        <v>43</v>
      </c>
      <c r="E25" s="3">
        <v>2.8</v>
      </c>
      <c r="F25" s="3">
        <v>7.0000000000000007E-2</v>
      </c>
      <c r="G25" s="3">
        <v>2.87</v>
      </c>
      <c r="H25" s="3">
        <v>0.13</v>
      </c>
      <c r="I25" s="3">
        <v>21.53</v>
      </c>
      <c r="J25" s="3"/>
      <c r="K25" s="9">
        <v>22</v>
      </c>
      <c r="L25" s="10" t="s">
        <v>30</v>
      </c>
      <c r="M25" s="12">
        <f t="shared" si="0"/>
        <v>0.10400000000000001</v>
      </c>
      <c r="N25" s="16">
        <f t="shared" si="1"/>
        <v>2.6000000000000002E-2</v>
      </c>
      <c r="O25" s="13">
        <f t="shared" si="2"/>
        <v>0.13</v>
      </c>
      <c r="P25" s="17"/>
    </row>
    <row r="26" spans="1:16" x14ac:dyDescent="0.25">
      <c r="A26" s="9">
        <v>23</v>
      </c>
      <c r="B26" s="10" t="s">
        <v>31</v>
      </c>
      <c r="C26" s="11">
        <v>12</v>
      </c>
      <c r="D26" s="11">
        <v>468</v>
      </c>
      <c r="E26" s="3">
        <v>45.24</v>
      </c>
      <c r="F26" s="3">
        <v>4.43</v>
      </c>
      <c r="G26" s="3">
        <v>49.67</v>
      </c>
      <c r="H26" s="3">
        <v>2.5299999999999998</v>
      </c>
      <c r="I26" s="3">
        <v>19.61</v>
      </c>
      <c r="J26" s="3"/>
      <c r="K26" s="9">
        <v>23</v>
      </c>
      <c r="L26" s="10" t="s">
        <v>31</v>
      </c>
      <c r="M26" s="12">
        <f t="shared" si="0"/>
        <v>2.024</v>
      </c>
      <c r="N26" s="16">
        <f t="shared" si="1"/>
        <v>0.50600000000000001</v>
      </c>
      <c r="O26" s="13">
        <f t="shared" si="2"/>
        <v>2.5299999999999998</v>
      </c>
      <c r="P26" s="17"/>
    </row>
    <row r="27" spans="1:16" x14ac:dyDescent="0.25">
      <c r="A27" s="9">
        <v>24</v>
      </c>
      <c r="B27" s="10" t="s">
        <v>32</v>
      </c>
      <c r="C27" s="11">
        <v>5</v>
      </c>
      <c r="D27" s="11">
        <v>175</v>
      </c>
      <c r="E27" s="3">
        <v>13.91</v>
      </c>
      <c r="F27" s="3">
        <v>0.5</v>
      </c>
      <c r="G27" s="3">
        <v>14.41</v>
      </c>
      <c r="H27" s="3">
        <v>0.87</v>
      </c>
      <c r="I27" s="3">
        <v>16.63</v>
      </c>
      <c r="J27" s="3"/>
      <c r="K27" s="9">
        <v>24</v>
      </c>
      <c r="L27" s="10" t="s">
        <v>32</v>
      </c>
      <c r="M27" s="12">
        <f t="shared" si="0"/>
        <v>0.69600000000000006</v>
      </c>
      <c r="N27" s="16">
        <f t="shared" si="1"/>
        <v>0.17400000000000002</v>
      </c>
      <c r="O27" s="13">
        <f t="shared" si="2"/>
        <v>0.87</v>
      </c>
      <c r="P27" s="17"/>
    </row>
    <row r="28" spans="1:16" x14ac:dyDescent="0.25">
      <c r="A28" s="9">
        <v>25</v>
      </c>
      <c r="B28" s="10" t="s">
        <v>33</v>
      </c>
      <c r="C28" s="11">
        <v>3</v>
      </c>
      <c r="D28" s="11">
        <v>76</v>
      </c>
      <c r="E28" s="3">
        <v>4.2699999999999996</v>
      </c>
      <c r="F28" s="3">
        <v>0.1</v>
      </c>
      <c r="G28" s="3">
        <v>4.37</v>
      </c>
      <c r="H28" s="3">
        <v>0.4</v>
      </c>
      <c r="I28" s="3">
        <v>10.94</v>
      </c>
      <c r="J28" s="3"/>
      <c r="K28" s="9">
        <v>25</v>
      </c>
      <c r="L28" s="10" t="s">
        <v>33</v>
      </c>
      <c r="M28" s="12">
        <f t="shared" si="0"/>
        <v>0.32000000000000006</v>
      </c>
      <c r="N28" s="16">
        <f t="shared" si="1"/>
        <v>8.0000000000000016E-2</v>
      </c>
      <c r="O28" s="13">
        <f t="shared" si="2"/>
        <v>0.4</v>
      </c>
      <c r="P28" s="17"/>
    </row>
    <row r="29" spans="1:16" x14ac:dyDescent="0.25">
      <c r="A29" s="9">
        <v>26</v>
      </c>
      <c r="B29" s="10" t="s">
        <v>34</v>
      </c>
      <c r="C29" s="11">
        <v>1</v>
      </c>
      <c r="D29" s="11">
        <v>38</v>
      </c>
      <c r="E29" s="3">
        <v>3.4</v>
      </c>
      <c r="F29" s="3">
        <v>0.4</v>
      </c>
      <c r="G29" s="3">
        <v>3.8</v>
      </c>
      <c r="H29" s="3">
        <v>0.2</v>
      </c>
      <c r="I29" s="3">
        <v>19</v>
      </c>
      <c r="J29" s="3"/>
      <c r="K29" s="9">
        <v>26</v>
      </c>
      <c r="L29" s="10" t="s">
        <v>34</v>
      </c>
      <c r="M29" s="12">
        <f t="shared" si="0"/>
        <v>0.16000000000000003</v>
      </c>
      <c r="N29" s="16">
        <f t="shared" si="1"/>
        <v>4.0000000000000008E-2</v>
      </c>
      <c r="O29" s="13">
        <f t="shared" si="2"/>
        <v>0.2</v>
      </c>
      <c r="P29" s="17"/>
    </row>
    <row r="30" spans="1:16" x14ac:dyDescent="0.25">
      <c r="A30" s="9">
        <v>27</v>
      </c>
      <c r="B30" s="10" t="s">
        <v>35</v>
      </c>
      <c r="C30" s="11">
        <v>52</v>
      </c>
      <c r="D30" s="11">
        <v>1988</v>
      </c>
      <c r="E30" s="3">
        <v>240.3</v>
      </c>
      <c r="F30" s="3">
        <v>29.37</v>
      </c>
      <c r="G30" s="3">
        <v>269.67</v>
      </c>
      <c r="H30" s="3">
        <v>14.07</v>
      </c>
      <c r="I30" s="3">
        <v>19.170000000000002</v>
      </c>
      <c r="J30" s="3"/>
      <c r="K30" s="9">
        <v>27</v>
      </c>
      <c r="L30" s="10" t="s">
        <v>35</v>
      </c>
      <c r="M30" s="12">
        <f t="shared" si="0"/>
        <v>11.256</v>
      </c>
      <c r="N30" s="16">
        <f t="shared" si="1"/>
        <v>2.8140000000000001</v>
      </c>
      <c r="O30" s="13">
        <f t="shared" si="2"/>
        <v>14.07</v>
      </c>
      <c r="P30" s="17"/>
    </row>
    <row r="31" spans="1:16" x14ac:dyDescent="0.25">
      <c r="A31" s="9">
        <v>28</v>
      </c>
      <c r="B31" s="10" t="s">
        <v>36</v>
      </c>
      <c r="C31" s="11">
        <v>47</v>
      </c>
      <c r="D31" s="11">
        <v>1570</v>
      </c>
      <c r="E31" s="3">
        <v>165.77</v>
      </c>
      <c r="F31" s="3">
        <v>13.97</v>
      </c>
      <c r="G31" s="3">
        <v>179.74</v>
      </c>
      <c r="H31" s="3">
        <v>8.98</v>
      </c>
      <c r="I31" s="3">
        <v>20.02</v>
      </c>
      <c r="J31" s="3"/>
      <c r="K31" s="9">
        <v>28</v>
      </c>
      <c r="L31" s="10" t="s">
        <v>36</v>
      </c>
      <c r="M31" s="12">
        <f t="shared" si="0"/>
        <v>7.1840000000000011</v>
      </c>
      <c r="N31" s="16">
        <f t="shared" si="1"/>
        <v>1.7960000000000003</v>
      </c>
      <c r="O31" s="13">
        <f t="shared" si="2"/>
        <v>8.98</v>
      </c>
      <c r="P31" s="17"/>
    </row>
    <row r="32" spans="1:16" x14ac:dyDescent="0.25">
      <c r="A32" s="9">
        <v>29</v>
      </c>
      <c r="B32" s="10" t="s">
        <v>37</v>
      </c>
      <c r="C32" s="11">
        <v>6</v>
      </c>
      <c r="D32" s="11">
        <v>255</v>
      </c>
      <c r="E32" s="3">
        <v>21.6</v>
      </c>
      <c r="F32" s="3">
        <v>3.9</v>
      </c>
      <c r="G32" s="3">
        <v>25.5</v>
      </c>
      <c r="H32" s="3">
        <v>1.2</v>
      </c>
      <c r="I32" s="3">
        <v>21.25</v>
      </c>
      <c r="J32" s="3"/>
      <c r="K32" s="9">
        <v>29</v>
      </c>
      <c r="L32" s="10" t="s">
        <v>37</v>
      </c>
      <c r="M32" s="12">
        <f t="shared" si="0"/>
        <v>0.96</v>
      </c>
      <c r="N32" s="16">
        <f t="shared" si="1"/>
        <v>0.24</v>
      </c>
      <c r="O32" s="13">
        <f t="shared" si="2"/>
        <v>1.2</v>
      </c>
      <c r="P32" s="17"/>
    </row>
    <row r="33" spans="1:16" x14ac:dyDescent="0.25">
      <c r="A33" s="9">
        <v>30</v>
      </c>
      <c r="B33" s="10" t="s">
        <v>38</v>
      </c>
      <c r="C33" s="11">
        <v>6</v>
      </c>
      <c r="D33" s="11">
        <v>232</v>
      </c>
      <c r="E33" s="3">
        <v>20.7</v>
      </c>
      <c r="F33" s="3">
        <v>2.5</v>
      </c>
      <c r="G33" s="3">
        <v>23.2</v>
      </c>
      <c r="H33" s="3">
        <v>1.2</v>
      </c>
      <c r="I33" s="3">
        <v>19.329999999999998</v>
      </c>
      <c r="J33" s="3"/>
      <c r="K33" s="9">
        <v>30</v>
      </c>
      <c r="L33" s="10" t="s">
        <v>38</v>
      </c>
      <c r="M33" s="12">
        <f t="shared" si="0"/>
        <v>0.96</v>
      </c>
      <c r="N33" s="16">
        <f t="shared" si="1"/>
        <v>0.24</v>
      </c>
      <c r="O33" s="13">
        <f t="shared" si="2"/>
        <v>1.2</v>
      </c>
      <c r="P33" s="17"/>
    </row>
    <row r="34" spans="1:16" x14ac:dyDescent="0.25">
      <c r="A34" s="9">
        <v>31</v>
      </c>
      <c r="B34" s="10" t="s">
        <v>39</v>
      </c>
      <c r="C34" s="11">
        <v>3</v>
      </c>
      <c r="D34" s="11">
        <v>126</v>
      </c>
      <c r="E34" s="3">
        <v>23.26</v>
      </c>
      <c r="F34" s="3">
        <v>2.73</v>
      </c>
      <c r="G34" s="3">
        <v>25.99</v>
      </c>
      <c r="H34" s="3">
        <v>1.28</v>
      </c>
      <c r="I34" s="3">
        <v>20.3</v>
      </c>
      <c r="J34" s="3"/>
      <c r="K34" s="9">
        <v>31</v>
      </c>
      <c r="L34" s="10" t="s">
        <v>39</v>
      </c>
      <c r="M34" s="12">
        <f t="shared" si="0"/>
        <v>1.024</v>
      </c>
      <c r="N34" s="16">
        <f t="shared" si="1"/>
        <v>0.25600000000000001</v>
      </c>
      <c r="O34" s="13">
        <f t="shared" si="2"/>
        <v>1.28</v>
      </c>
      <c r="P34" s="17"/>
    </row>
    <row r="35" spans="1:16" x14ac:dyDescent="0.25">
      <c r="A35" s="9">
        <v>32</v>
      </c>
      <c r="B35" s="10" t="s">
        <v>40</v>
      </c>
      <c r="C35" s="11">
        <v>1</v>
      </c>
      <c r="D35" s="11">
        <v>42</v>
      </c>
      <c r="E35" s="3">
        <v>4</v>
      </c>
      <c r="F35" s="3">
        <v>0.2</v>
      </c>
      <c r="G35" s="3">
        <v>4.2</v>
      </c>
      <c r="H35" s="3">
        <v>0.2</v>
      </c>
      <c r="I35" s="3">
        <v>21</v>
      </c>
      <c r="J35" s="3"/>
      <c r="K35" s="9">
        <v>32</v>
      </c>
      <c r="L35" s="10" t="s">
        <v>40</v>
      </c>
      <c r="M35" s="12">
        <f t="shared" si="0"/>
        <v>0.16000000000000003</v>
      </c>
      <c r="N35" s="16">
        <f t="shared" si="1"/>
        <v>4.0000000000000008E-2</v>
      </c>
      <c r="O35" s="13">
        <f t="shared" si="2"/>
        <v>0.2</v>
      </c>
      <c r="P35" s="17"/>
    </row>
    <row r="36" spans="1:16" x14ac:dyDescent="0.25">
      <c r="A36" s="9">
        <v>33</v>
      </c>
      <c r="B36" s="10" t="s">
        <v>41</v>
      </c>
      <c r="C36" s="11">
        <v>11</v>
      </c>
      <c r="D36" s="11">
        <v>439</v>
      </c>
      <c r="E36" s="3">
        <v>38.67</v>
      </c>
      <c r="F36" s="3">
        <v>4.87</v>
      </c>
      <c r="G36" s="3">
        <v>43.54</v>
      </c>
      <c r="H36" s="3">
        <v>2.2000000000000002</v>
      </c>
      <c r="I36" s="3">
        <v>19.79</v>
      </c>
      <c r="J36" s="3"/>
      <c r="K36" s="9">
        <v>33</v>
      </c>
      <c r="L36" s="10" t="s">
        <v>41</v>
      </c>
      <c r="M36" s="12">
        <f t="shared" si="0"/>
        <v>1.7600000000000002</v>
      </c>
      <c r="N36" s="16">
        <f t="shared" si="1"/>
        <v>0.44000000000000006</v>
      </c>
      <c r="O36" s="13">
        <f t="shared" si="2"/>
        <v>2.2000000000000002</v>
      </c>
      <c r="P36" s="17"/>
    </row>
    <row r="37" spans="1:16" x14ac:dyDescent="0.25">
      <c r="A37" s="9">
        <v>34</v>
      </c>
      <c r="B37" s="10" t="s">
        <v>42</v>
      </c>
      <c r="C37" s="11">
        <v>12</v>
      </c>
      <c r="D37" s="11">
        <v>485</v>
      </c>
      <c r="E37" s="3">
        <v>41.89</v>
      </c>
      <c r="F37" s="3">
        <v>3.12</v>
      </c>
      <c r="G37" s="3">
        <v>45.01</v>
      </c>
      <c r="H37" s="3">
        <v>2.4</v>
      </c>
      <c r="I37" s="3">
        <v>18.75</v>
      </c>
      <c r="J37" s="3"/>
      <c r="K37" s="9">
        <v>34</v>
      </c>
      <c r="L37" s="10" t="s">
        <v>42</v>
      </c>
      <c r="M37" s="12">
        <f t="shared" si="0"/>
        <v>1.92</v>
      </c>
      <c r="N37" s="16">
        <f t="shared" si="1"/>
        <v>0.48</v>
      </c>
      <c r="O37" s="13">
        <f t="shared" si="2"/>
        <v>2.4</v>
      </c>
      <c r="P37" s="17"/>
    </row>
    <row r="38" spans="1:16" x14ac:dyDescent="0.25">
      <c r="A38" s="9">
        <v>35</v>
      </c>
      <c r="B38" s="10" t="s">
        <v>43</v>
      </c>
      <c r="C38" s="11">
        <v>13</v>
      </c>
      <c r="D38" s="11">
        <v>531</v>
      </c>
      <c r="E38" s="3">
        <v>48.83</v>
      </c>
      <c r="F38" s="3">
        <v>3.53</v>
      </c>
      <c r="G38" s="3">
        <v>52.36</v>
      </c>
      <c r="H38" s="3">
        <v>2.6</v>
      </c>
      <c r="I38" s="3">
        <v>20.14</v>
      </c>
      <c r="J38" s="3"/>
      <c r="K38" s="9">
        <v>35</v>
      </c>
      <c r="L38" s="10" t="s">
        <v>43</v>
      </c>
      <c r="M38" s="12">
        <f t="shared" si="0"/>
        <v>2.08</v>
      </c>
      <c r="N38" s="16">
        <f t="shared" si="1"/>
        <v>0.52</v>
      </c>
      <c r="O38" s="13">
        <f t="shared" si="2"/>
        <v>2.6</v>
      </c>
      <c r="P38" s="17"/>
    </row>
    <row r="39" spans="1:16" x14ac:dyDescent="0.25">
      <c r="A39" s="9">
        <v>36</v>
      </c>
      <c r="B39" s="10" t="s">
        <v>44</v>
      </c>
      <c r="C39" s="11">
        <v>1</v>
      </c>
      <c r="D39" s="11">
        <v>47</v>
      </c>
      <c r="E39" s="3">
        <v>4.5</v>
      </c>
      <c r="F39" s="3">
        <v>0.2</v>
      </c>
      <c r="G39" s="3">
        <v>4.7</v>
      </c>
      <c r="H39" s="3">
        <v>0.2</v>
      </c>
      <c r="I39" s="3">
        <v>23.5</v>
      </c>
      <c r="J39" s="3"/>
      <c r="K39" s="9">
        <v>36</v>
      </c>
      <c r="L39" s="10" t="s">
        <v>44</v>
      </c>
      <c r="M39" s="12">
        <f t="shared" si="0"/>
        <v>0.16000000000000003</v>
      </c>
      <c r="N39" s="16">
        <f t="shared" si="1"/>
        <v>4.0000000000000008E-2</v>
      </c>
      <c r="O39" s="13">
        <f t="shared" si="2"/>
        <v>0.2</v>
      </c>
      <c r="P39" s="17"/>
    </row>
    <row r="40" spans="1:16" x14ac:dyDescent="0.25">
      <c r="A40" s="9">
        <v>37</v>
      </c>
      <c r="B40" s="10" t="s">
        <v>45</v>
      </c>
      <c r="C40" s="11">
        <v>19</v>
      </c>
      <c r="D40" s="11">
        <v>556</v>
      </c>
      <c r="E40" s="3">
        <v>77.069999999999993</v>
      </c>
      <c r="F40" s="3">
        <v>8.0500000000000007</v>
      </c>
      <c r="G40" s="3">
        <v>85.12</v>
      </c>
      <c r="H40" s="3">
        <v>5.8</v>
      </c>
      <c r="I40" s="3">
        <v>14.68</v>
      </c>
      <c r="J40" s="3"/>
      <c r="K40" s="9">
        <v>37</v>
      </c>
      <c r="L40" s="10" t="s">
        <v>45</v>
      </c>
      <c r="M40" s="12">
        <f t="shared" si="0"/>
        <v>4.6399999999999997</v>
      </c>
      <c r="N40" s="16">
        <f t="shared" si="1"/>
        <v>1.1599999999999999</v>
      </c>
      <c r="O40" s="13">
        <f t="shared" si="2"/>
        <v>5.8</v>
      </c>
      <c r="P40" s="17"/>
    </row>
    <row r="41" spans="1:16" ht="15" customHeight="1" x14ac:dyDescent="0.25">
      <c r="A41" s="14" t="s">
        <v>46</v>
      </c>
      <c r="B41" s="14"/>
      <c r="C41" s="15">
        <v>422</v>
      </c>
      <c r="D41" s="15">
        <v>14900</v>
      </c>
      <c r="E41" s="4">
        <v>1672.01</v>
      </c>
      <c r="F41" s="4">
        <v>200.17</v>
      </c>
      <c r="G41" s="4">
        <v>1872.18</v>
      </c>
      <c r="H41" s="4">
        <v>104.37</v>
      </c>
      <c r="I41" s="4">
        <v>17.940000000000001</v>
      </c>
      <c r="J41" s="4"/>
      <c r="K41" s="14" t="s">
        <v>46</v>
      </c>
      <c r="L41" s="14"/>
      <c r="M41" s="12">
        <f t="shared" si="0"/>
        <v>83.496000000000009</v>
      </c>
      <c r="N41" s="16">
        <f t="shared" si="1"/>
        <v>20.874000000000002</v>
      </c>
      <c r="O41" s="13">
        <f t="shared" si="2"/>
        <v>104.37</v>
      </c>
      <c r="P41" s="17"/>
    </row>
  </sheetData>
  <mergeCells count="2">
    <mergeCell ref="A41:B41"/>
    <mergeCell ref="K41:L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Barreiro</dc:creator>
  <cp:lastModifiedBy>Antonio Barreiro</cp:lastModifiedBy>
  <dcterms:created xsi:type="dcterms:W3CDTF">2013-12-13T18:01:55Z</dcterms:created>
  <dcterms:modified xsi:type="dcterms:W3CDTF">2013-12-13T18:17:31Z</dcterms:modified>
</cp:coreProperties>
</file>